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H:\Amt67\allgem\wasser_boden_abfall\Abfall\Merkblatt\GewAbfV\"/>
    </mc:Choice>
  </mc:AlternateContent>
  <bookViews>
    <workbookView xWindow="0" yWindow="0" windowWidth="28800" windowHeight="12300" tabRatio="862" activeTab="2"/>
  </bookViews>
  <sheets>
    <sheet name="Doku Getrenntsammlung" sheetId="11" r:id="rId1"/>
    <sheet name="Doku Gemische" sheetId="16" r:id="rId2"/>
    <sheet name="Begründungen" sheetId="5" r:id="rId3"/>
    <sheet name="Jahresvolumen-Rechner" sheetId="14" r:id="rId4"/>
    <sheet name="weiterführende Informationen" sheetId="15" r:id="rId5"/>
  </sheets>
  <definedNames>
    <definedName name="_xlnm.Print_Area" localSheetId="2">Begründungen!$A$1:$K$67</definedName>
    <definedName name="_xlnm.Print_Area" localSheetId="1">'Doku Gemische'!$B$1:$Q$52</definedName>
    <definedName name="_xlnm.Print_Area" localSheetId="4">'weiterführende Informationen'!$A$1:$A$87</definedName>
  </definedNames>
  <calcPr calcId="162913"/>
</workbook>
</file>

<file path=xl/calcChain.xml><?xml version="1.0" encoding="utf-8"?>
<calcChain xmlns="http://schemas.openxmlformats.org/spreadsheetml/2006/main">
  <c r="G38" i="11" l="1"/>
  <c r="H42" i="11" l="1"/>
  <c r="I3" i="5" l="1"/>
  <c r="F3" i="5"/>
  <c r="E4" i="16"/>
  <c r="G4" i="16"/>
  <c r="J2" i="16"/>
  <c r="J1" i="16"/>
  <c r="O2" i="16"/>
  <c r="I42" i="11" l="1"/>
  <c r="I34" i="16"/>
  <c r="I32" i="16"/>
  <c r="I36" i="16" l="1"/>
  <c r="G31" i="11"/>
  <c r="G7" i="5" l="1"/>
  <c r="C7" i="5"/>
  <c r="C6" i="5"/>
  <c r="E27" i="14"/>
  <c r="E28" i="14" s="1"/>
  <c r="D27" i="14"/>
  <c r="D26" i="14"/>
  <c r="D25" i="14"/>
  <c r="D24" i="14"/>
  <c r="E23" i="14"/>
  <c r="D23" i="14"/>
  <c r="H22" i="14"/>
  <c r="K21" i="14"/>
  <c r="H21" i="14"/>
  <c r="L20" i="14"/>
  <c r="K20" i="14"/>
  <c r="G27" i="14" l="1"/>
  <c r="I50" i="11"/>
  <c r="G41" i="11"/>
  <c r="G40" i="11"/>
  <c r="G39" i="11"/>
  <c r="G37" i="11"/>
  <c r="G36" i="11"/>
  <c r="G35" i="11"/>
  <c r="G34" i="11"/>
  <c r="G33" i="11"/>
  <c r="G32" i="11"/>
  <c r="G42" i="11" l="1"/>
  <c r="I43" i="16" s="1"/>
  <c r="D47" i="16" s="1"/>
</calcChain>
</file>

<file path=xl/sharedStrings.xml><?xml version="1.0" encoding="utf-8"?>
<sst xmlns="http://schemas.openxmlformats.org/spreadsheetml/2006/main" count="299" uniqueCount="243">
  <si>
    <t>Metalle</t>
  </si>
  <si>
    <t>Holz</t>
  </si>
  <si>
    <t>Textilien</t>
  </si>
  <si>
    <t>in Tonnen</t>
  </si>
  <si>
    <t>Summe Abfallgemische</t>
  </si>
  <si>
    <t>Adresse:</t>
  </si>
  <si>
    <t>Straße, Hausnummer</t>
  </si>
  <si>
    <t>PLZ, Ort</t>
  </si>
  <si>
    <t>Abfallgemische</t>
  </si>
  <si>
    <t>Zuführung zu einer Vorbehandlungsanlage</t>
  </si>
  <si>
    <t>Art der Verwertung:</t>
  </si>
  <si>
    <t>Ansprechperson:</t>
  </si>
  <si>
    <t>Name</t>
  </si>
  <si>
    <t>Tel.-Nr.</t>
  </si>
  <si>
    <t>E-Mail</t>
  </si>
  <si>
    <t>in Kubikmeter</t>
  </si>
  <si>
    <t>Kubikmeter</t>
  </si>
  <si>
    <t>in Liter</t>
  </si>
  <si>
    <t>Mülltonnen</t>
  </si>
  <si>
    <t>MGB</t>
  </si>
  <si>
    <t>MBG = Müll-Groß-Behälter</t>
  </si>
  <si>
    <t>Tonne je</t>
  </si>
  <si>
    <t>Füllgrad</t>
  </si>
  <si>
    <t>pro Jahr</t>
  </si>
  <si>
    <t>Betrieb/ Filiale:</t>
  </si>
  <si>
    <t>Betreiber/Anlagenstandort:</t>
  </si>
  <si>
    <t>1)</t>
  </si>
  <si>
    <t>2)</t>
  </si>
  <si>
    <t>3)</t>
  </si>
  <si>
    <t>Ermittlung des Jahresvolumens in Kubikmeter</t>
  </si>
  <si>
    <t>Behälter-</t>
  </si>
  <si>
    <t>Abholrhythmus</t>
  </si>
  <si>
    <t>volumen</t>
  </si>
  <si>
    <t>des</t>
  </si>
  <si>
    <t>Behälters</t>
  </si>
  <si>
    <t>wöchentlich</t>
  </si>
  <si>
    <t>14-Tägig</t>
  </si>
  <si>
    <t>4-wöchentlich</t>
  </si>
  <si>
    <t>Jahresvolumen für die Dokumentation gem. GewAbfV</t>
  </si>
  <si>
    <t>in Abhängigkeit von Behältergröße, Grad der durchschnittlichen Befüllung und Abholrhythmus</t>
  </si>
  <si>
    <t>Das hier ermittelten Volumen 
tragen Sie bitte in die Tabellen der Dokumentation ein.</t>
  </si>
  <si>
    <t>X</t>
  </si>
  <si>
    <t>4)</t>
  </si>
  <si>
    <t>bis:</t>
  </si>
  <si>
    <t>Dokumentation für den Zeitraum         von:</t>
  </si>
  <si>
    <r>
      <t xml:space="preserve">Wählen Sie in den nachfolgenden Tabellen 1 bis 3 mit einem </t>
    </r>
    <r>
      <rPr>
        <b/>
        <sz val="11"/>
        <color theme="1"/>
        <rFont val="Calibri"/>
        <family val="2"/>
      </rPr>
      <t>"X"</t>
    </r>
    <r>
      <rPr>
        <sz val="9"/>
        <color theme="1"/>
        <rFont val="Calibri"/>
        <family val="2"/>
      </rPr>
      <t xml:space="preserve">  die Behältergröße, den durchschnittlichen Füllgrad des ausgewählten Behälters und den Abholrhythmus durch den Entsorger entsprechend Ihrer Entsorgungssituation aus.
</t>
    </r>
    <r>
      <rPr>
        <b/>
        <sz val="9"/>
        <color rgb="FF3333FF"/>
        <rFont val="Calibri"/>
        <family val="2"/>
      </rPr>
      <t>Sie können in den blauen Feldern auch individuelle Angaben machen.</t>
    </r>
  </si>
  <si>
    <t>Auswahl 1</t>
  </si>
  <si>
    <t>+</t>
  </si>
  <si>
    <t>Auswahl 2</t>
  </si>
  <si>
    <t>Auswahl 3</t>
  </si>
  <si>
    <t>Die Getrenntsammlungs-
quote beträgt</t>
  </si>
  <si>
    <t>Dokumentation für den Zeitraum</t>
  </si>
  <si>
    <t>von:</t>
  </si>
  <si>
    <t>6)</t>
  </si>
  <si>
    <t>7)</t>
  </si>
  <si>
    <t>5)</t>
  </si>
  <si>
    <r>
      <t xml:space="preserve">Bioabfälle </t>
    </r>
    <r>
      <rPr>
        <sz val="8"/>
        <color theme="1"/>
        <rFont val="Calibri"/>
        <family val="2"/>
      </rPr>
      <t>(Küchenabfälle, Grünschnitt u.ä.)</t>
    </r>
  </si>
  <si>
    <t>Dokumentation der Entsorgung gewerblicher Siedlungsabfälle nach Gewerbeabfallverordnung (GewAbfV)</t>
  </si>
  <si>
    <t>Allgemeine Hinweise zur Dokumentation</t>
  </si>
  <si>
    <t>Der Nachweis ist durch einen Sachverständigen zu erbringen.</t>
  </si>
  <si>
    <t xml:space="preserve">Von der Grundpflicht zur Vorbehandlung darf nur in begründeten Einzelfällen abgewichen werden. </t>
  </si>
  <si>
    <t>Für jede Betriebsstätte ist eine Dokumentation zu erstellen und auf Nachfrage der zuständigen Behörde vorzulegen.</t>
  </si>
  <si>
    <t xml:space="preserve">Nutzen Sie auch das Excel-Tabellenblatt "Begründungen" und fügen Sie entsprechende Belege bei </t>
  </si>
  <si>
    <t>Die Jahres-Kubikmeter können Sie mit Hilfe des Tabellenblattes "Jahresvolumen-Rechner"  ermitteln.</t>
  </si>
  <si>
    <t>Glas</t>
  </si>
  <si>
    <t>(z.B. Lichtbilder vom Abfallgemisch, Lagepläne, Angebote, Kostenbetrachtungen, Ablehnung der Annahme).</t>
  </si>
  <si>
    <t>F</t>
  </si>
  <si>
    <t>G</t>
  </si>
  <si>
    <t>Spalte</t>
  </si>
  <si>
    <t>V</t>
  </si>
  <si>
    <t>A</t>
  </si>
  <si>
    <t>M</t>
  </si>
  <si>
    <t>R</t>
  </si>
  <si>
    <t>S</t>
  </si>
  <si>
    <t>Ü</t>
  </si>
  <si>
    <t>Der Wiederververwendung</t>
  </si>
  <si>
    <t>Einer sonstigen (ener-</t>
  </si>
  <si>
    <t>8)</t>
  </si>
  <si>
    <t>nicht zumutbar ist.</t>
  </si>
  <si>
    <t>Bitte fügen Sie entsprechende Belege bei (z.B. Lichtbilder vom Abfallgemisch, Lagepläne, Angebote, Kostenbetrachtungen, Ablehnung der Annahme).</t>
  </si>
  <si>
    <r>
      <t xml:space="preserve">Begründung, warum die </t>
    </r>
    <r>
      <rPr>
        <b/>
        <u/>
        <sz val="9"/>
        <color theme="1"/>
        <rFont val="Calibri"/>
        <family val="2"/>
      </rPr>
      <t>Zuführung von Abfallgemischen zu einer Vorbehandlungsanlage</t>
    </r>
    <r>
      <rPr>
        <b/>
        <sz val="9"/>
        <color theme="1"/>
        <rFont val="Calibri"/>
        <family val="2"/>
      </rPr>
      <t xml:space="preserve"> technisch nicht möglich oder wirtschaftlich </t>
    </r>
  </si>
  <si>
    <t>1. Getrenntsammlung und Recycling oder Vorbereitung zur Wiederverwendung</t>
  </si>
  <si>
    <t>Nutzen Sie auch das Excel-Tabellenblatt "Begründungen" und fügen Sie entsprechend Belege bei (z.B. Lagepläne, Lichtbilder, Kostenbetrachtungen, Angebote).</t>
  </si>
  <si>
    <t>ohne Elektrogeräte und Batterien</t>
  </si>
  <si>
    <r>
      <t xml:space="preserve">Verpackungen </t>
    </r>
    <r>
      <rPr>
        <sz val="8"/>
        <color theme="1"/>
        <rFont val="Calibri"/>
        <family val="2"/>
      </rPr>
      <t>(gelbe Tonne); freiwillige Angabe</t>
    </r>
  </si>
  <si>
    <t>2. Beseitigung nicht verwertbarer Abfälle (Restabfälle)</t>
  </si>
  <si>
    <t>3. Ausnahmen von der Getrenntsammlung</t>
  </si>
  <si>
    <t>5. Gesamtmenge der angefallenen und entsorgten gewerblichen Siedlungsabfälle</t>
  </si>
  <si>
    <t>6. Getrenntsammlungsquote</t>
  </si>
  <si>
    <t>Abfallfraktionen</t>
  </si>
  <si>
    <t>1. Getrenntsammlung und Recycling bzw. Vorbereitung zur Wiederverwendung</t>
  </si>
  <si>
    <t>4. Sammlung von Gemischen und Vorbehandlung sowie Ausnahmen aus der Vorbehandlung</t>
  </si>
  <si>
    <t>gemäß Gewerbeabfallverordnung (GewAbfV)</t>
  </si>
  <si>
    <r>
      <t xml:space="preserve">Dokumentation der </t>
    </r>
    <r>
      <rPr>
        <b/>
        <u/>
        <sz val="11"/>
        <color theme="1"/>
        <rFont val="Calibri"/>
        <family val="2"/>
      </rPr>
      <t>Getrenntsammlung</t>
    </r>
    <r>
      <rPr>
        <b/>
        <sz val="11"/>
        <color theme="1"/>
        <rFont val="Calibri"/>
        <family val="2"/>
      </rPr>
      <t xml:space="preserve"> gewerblicher Siedlungsabfälle</t>
    </r>
  </si>
  <si>
    <r>
      <t xml:space="preserve">Dokumentation der </t>
    </r>
    <r>
      <rPr>
        <b/>
        <u/>
        <sz val="11"/>
        <color theme="1"/>
        <rFont val="Calibri"/>
        <family val="2"/>
      </rPr>
      <t>Sammlung und Entsorgung von Gemischen</t>
    </r>
    <r>
      <rPr>
        <b/>
        <sz val="11"/>
        <color theme="1"/>
        <rFont val="Calibri"/>
        <family val="2"/>
      </rPr>
      <t xml:space="preserve"> gewerblicher Siedlungsabfälle </t>
    </r>
  </si>
  <si>
    <t>Nur falls Wiederverwendung oder Recycling nicht möglich sind (z.B. aufgrund zu hoher Schadstoffgehalte). Bitte begründen.</t>
  </si>
  <si>
    <t>Sofern Abfälle nicht getrennt gesammelt werden nutzen Sie das Tabellenblatt "Doku Gemische".</t>
  </si>
  <si>
    <r>
      <t>Abfallvolumen</t>
    </r>
    <r>
      <rPr>
        <b/>
        <vertAlign val="superscript"/>
        <sz val="10"/>
        <color theme="1"/>
        <rFont val="Calibri"/>
        <family val="2"/>
      </rPr>
      <t>2)</t>
    </r>
  </si>
  <si>
    <r>
      <t>Faktor</t>
    </r>
    <r>
      <rPr>
        <b/>
        <vertAlign val="superscript"/>
        <sz val="10"/>
        <color theme="1"/>
        <rFont val="Calibri"/>
        <family val="2"/>
      </rPr>
      <t>3)</t>
    </r>
  </si>
  <si>
    <t>Masse</t>
  </si>
  <si>
    <t>9)</t>
  </si>
  <si>
    <t>Die Getrenntsammlungsquote wird automatisch berechnet.</t>
  </si>
  <si>
    <t>nicht getrennt gesammelt</t>
  </si>
  <si>
    <t>Bitte tragen Sie die Volumenangaben in die Spalte V ein. Massen und Getrenntsammelquote werden automatisch errechnet.</t>
  </si>
  <si>
    <r>
      <t>geführte Masse pro Jahr</t>
    </r>
    <r>
      <rPr>
        <b/>
        <vertAlign val="superscript"/>
        <sz val="10"/>
        <color theme="1"/>
        <rFont val="Calibri"/>
        <family val="2"/>
      </rPr>
      <t>4)</t>
    </r>
  </si>
  <si>
    <t>oder dem Recycling zu-</t>
  </si>
  <si>
    <t>getischen) Verwertung zu-</t>
  </si>
  <si>
    <t xml:space="preserve">https://www.statistik.bayern.de/erhebungen/00067.php. </t>
  </si>
  <si>
    <t xml:space="preserve">Bei der erstmaligen Übergabe der Gemische an die Vorbehandlungsanlage ist eine Bestätigung einzuholen, dass die </t>
  </si>
  <si>
    <t xml:space="preserve">Entfällt die Pflicht zur Vorbehandlung, sind die Gemische von anderen Abfällen getrennt zu halten und unverzüglich </t>
  </si>
  <si>
    <t>Sofern im vorangegangenen Kalenderjahr eine Getrenntsammlungsquote für gewerbliche Siedlungsabfälle von min-</t>
  </si>
  <si>
    <t>(GewAbfV)</t>
  </si>
  <si>
    <t>wirtschaftlich nicht zumutbar ist.</t>
  </si>
  <si>
    <t xml:space="preserve">Für Verpackungen, die über die gelbe Tonne entsorgt werden sowie für Elektrogeräte und Batterien gelten die </t>
  </si>
  <si>
    <t xml:space="preserve">Getrenntsammlungspflichten gemäß Verpackungsverordnung/Verpackungsgesetz, Elektro- und Elektronikgeräte- </t>
  </si>
  <si>
    <t>gesetz bzw. Batteriegesetz.</t>
  </si>
  <si>
    <t>dem Recycling zuzuführen.</t>
  </si>
  <si>
    <t>Die getrennt gesammelten Abfälle sind der Vorbereitung zur Wiederverwendung (z.B. Reparatur, Reinigung) oder</t>
  </si>
  <si>
    <t>nicht enthalten sein.</t>
  </si>
  <si>
    <t>In diesen Gemischen dürfen Abfälle aus der humanmedizinischen oder tierärztlichen Versorgung und Forschung</t>
  </si>
  <si>
    <t xml:space="preserve">trächtigen oder verhindern. </t>
  </si>
  <si>
    <t>In diesen Gemischen dürfen Bioabfälle und Glas nur enthalten sein, soweit sie die Vorbehandlung nicht beein-</t>
  </si>
  <si>
    <t xml:space="preserve">85 Prozent erfüllt (Anforderungen nach § 6 Abs. 1 und 3). </t>
  </si>
  <si>
    <t xml:space="preserve">Vorbehandlungsanlage die Anforderungen an die Anlagenausstattung sowie die jährliche Sortierquote von </t>
  </si>
  <si>
    <t xml:space="preserve">Entsorgungsfachbetriebeverordnung sowie die monatliche Dokumentation der Sortierquote (Auszug aus dem </t>
  </si>
  <si>
    <t xml:space="preserve">Es wird empfohlen, sich das Ergebnis der letzten Fremdkontrolle bzw. den Überwachungsbericht nach der </t>
  </si>
  <si>
    <t>Betriebstragebuch) der Vorbehandlungsanlage vorlegen zu lassen.</t>
  </si>
  <si>
    <t xml:space="preserve">Wenn die Vorbehandlung des Gemisches nachweislich technisch unmöglich oder wirtschaftlich unzumutbar ist, </t>
  </si>
  <si>
    <t>sind Abfälle ausnahmsweise energetisch zu verwerten.</t>
  </si>
  <si>
    <t>Technisch nicht möglich ist die Vorbehandlung z.B. dann, wenn aufgrund der Zusammensetzung keine Vor-</t>
  </si>
  <si>
    <t>behandlung möglich ist. Im Vorfeld sind Maßnahmen zu ergreifen, um die Sortierfähigkeit nicht zu gefährden.</t>
  </si>
  <si>
    <t>Wirtschaft nicht zumutbar ist die Vorbehandlung dann, wenn die Kosten für die Vorbehandlung der Gemische und</t>
  </si>
  <si>
    <t xml:space="preserve"> die anschließende Verwertung außer Verhältnis zu den Kosten für eine Verwertung stehen, die keine Vor-</t>
  </si>
  <si>
    <t xml:space="preserve">vorrangig einer hochwertigen sonstigen (energetischen) Verwertung zuzuführen (z.B. Anlage mit behördlich </t>
  </si>
  <si>
    <t>genehmigtem R1-Status) (§ 4 Abs. 4).</t>
  </si>
  <si>
    <t xml:space="preserve">und Restabfälle werden für die Berechnung der Getrenntsammlungsquote automatisch berechnet. </t>
  </si>
  <si>
    <t>Die Summe der insgesamt angefallenen und entsorgten getrennt gesammelten Abfallfraktionen, Abfallgemische</t>
  </si>
  <si>
    <t>Sofern verfügbar können Sie die Jahresmengen in Tonnen auch direkt in die Spalte M eintragen.</t>
  </si>
  <si>
    <t xml:space="preserve">destens 90 Prozent erreicht wurde, darf das Restgemisch unmittelbar einer energetischen Verwertung zugeführt </t>
  </si>
  <si>
    <t>werden.</t>
  </si>
  <si>
    <t xml:space="preserve">Innerhalb der Abfallfraktionen kann eine weitergehende Trennung nach Materialart oder Schadstoffbelastung </t>
  </si>
  <si>
    <t xml:space="preserve">Spalte M) oder aus der Volumenangabe (Tabellenblatt Doku Getrenntsammlung Spalte V) mit Hilfe des Faktors </t>
  </si>
  <si>
    <t xml:space="preserve">(Tabellenblatt Doku Getrenntsammlung Spalte F) berechnet werden. Für weitere Abfallfraktionen können Sie die </t>
  </si>
  <si>
    <t>Umrechnungsfaktoren des Bayerischen Landesamt für Statistik auf der folgenden Internetseite verwenden:</t>
  </si>
  <si>
    <t>aus Gewerbe und Industrie getrennt zu sammeln, die mit Abfällen aus privaten Haushaltungen vergleichbar sind.</t>
  </si>
  <si>
    <t>Neben den genannten Abfallfraktionen (Tabellenblatt Doku Getrenntsammlung Spalte A) sind weitere Fraktionen</t>
  </si>
  <si>
    <t>10)</t>
  </si>
  <si>
    <t>ohne Verpackungen (gelbe Tonne)</t>
  </si>
  <si>
    <r>
      <t>Summe getrennt gesammelte Fraktionen</t>
    </r>
    <r>
      <rPr>
        <b/>
        <vertAlign val="superscript"/>
        <sz val="11"/>
        <color theme="1"/>
        <rFont val="Calibri"/>
        <family val="2"/>
      </rPr>
      <t>6)</t>
    </r>
  </si>
  <si>
    <t xml:space="preserve">Bitte fügen Sie eine Bestätigung des Betreibers der Vorbehandlungsanlage bei, dass die Anlage die Anfordeungen an die technische Mindestausstattung sowie </t>
  </si>
  <si>
    <t xml:space="preserve"> eine Sortierquote von mindestens 85 % als Mittelwert im Kalenderjahr erfüllt (§ 4 Abs. 2 GewAbfV).</t>
  </si>
  <si>
    <t>11)</t>
  </si>
  <si>
    <t>Verpackungen (gelbe Tonne) sowie Elektrogeräte und Batterien dürfen nicht einberechnet werden.</t>
  </si>
  <si>
    <r>
      <rPr>
        <b/>
        <sz val="9"/>
        <color theme="1"/>
        <rFont val="Calibri"/>
        <family val="2"/>
      </rPr>
      <t xml:space="preserve">Papier, Pappe und Kartonagen </t>
    </r>
    <r>
      <rPr>
        <sz val="8"/>
        <color theme="1"/>
        <rFont val="Calibri"/>
        <family val="2"/>
      </rPr>
      <t>(ohne Hygienepapier)</t>
    </r>
  </si>
  <si>
    <r>
      <t>Kunststoffe</t>
    </r>
    <r>
      <rPr>
        <sz val="8"/>
        <color theme="1"/>
        <rFont val="Calibri"/>
        <family val="2"/>
      </rPr>
      <t xml:space="preserve">  (ohne gelbe Tonne)</t>
    </r>
  </si>
  <si>
    <r>
      <t>Kunststoffe</t>
    </r>
    <r>
      <rPr>
        <b/>
        <sz val="8"/>
        <color theme="1"/>
        <rFont val="Calibri"/>
        <family val="2"/>
      </rPr>
      <t xml:space="preserve"> </t>
    </r>
    <r>
      <rPr>
        <sz val="8"/>
        <color theme="1"/>
        <rFont val="Calibri"/>
        <family val="2"/>
      </rPr>
      <t>(ohne gelbe Tonne)</t>
    </r>
  </si>
  <si>
    <r>
      <rPr>
        <b/>
        <sz val="9"/>
        <color theme="1"/>
        <rFont val="Calibri"/>
        <family val="2"/>
      </rPr>
      <t xml:space="preserve">Papier, Pappe und Kartonagen </t>
    </r>
    <r>
      <rPr>
        <sz val="8"/>
        <color theme="1"/>
        <rFont val="Calibri"/>
        <family val="2"/>
      </rPr>
      <t>(blaue Tonne)</t>
    </r>
  </si>
  <si>
    <t>Erstdokumentation:</t>
  </si>
  <si>
    <t>Folgedokumentation</t>
  </si>
  <si>
    <t>Branchenzuordnung</t>
  </si>
  <si>
    <t>produzierendes Gewerbe</t>
  </si>
  <si>
    <t>Dienstleister</t>
  </si>
  <si>
    <t>öffentliche oder private Einrichtung</t>
  </si>
  <si>
    <t>T</t>
  </si>
  <si>
    <t>Dateiname</t>
  </si>
  <si>
    <t>Die Sortierquote beträgt</t>
  </si>
  <si>
    <t>Hier die Sortierquote gemäß Bestätigung des Betreibers der Vorbehandlungsanlage eintragen</t>
  </si>
  <si>
    <t>Dateinamen:</t>
  </si>
  <si>
    <t>Anzahl der Mitarbeiter</t>
  </si>
  <si>
    <t>&lt; 10</t>
  </si>
  <si>
    <t xml:space="preserve"> 10-50</t>
  </si>
  <si>
    <t>&gt; 100</t>
  </si>
  <si>
    <t xml:space="preserve"> 50-100</t>
  </si>
  <si>
    <t xml:space="preserve">Die Dokumentation erfolgt einmalig und ist bei Änderung der Rahmenbedingungen (z.B. Abfallzusammensetzung oder Entsorgungswege) zeitnah zu aktualisieren. Eine jährliche Aktualisierung wird empfohlen. </t>
  </si>
  <si>
    <t>Unterlagen, die zur Dokumentation der aktuellen Entsorgungssituation nicht mehr erforderlich sind, sind für etwaige spätere Überprüfungen noch drei Jahre aufzubewahren.</t>
  </si>
  <si>
    <t>Kleinmengen gewerblicher Siedlungsabfälle, die insgesamt nicht die üblicherweise in Haushalten anfallende Menge überschreiten, dürfen zusammen mit Haushaltsabfällen auf demselben Grundstück entsorgt werden (z.B. Architekturbüro im Wohnhaus). Die angebotenen Getrenntsammlungssysteme sind zu nutzen. Auf eine Dokumentation kann in diesem Fall verzichtet werden.</t>
  </si>
  <si>
    <t>Abfälle, die nicht verwertet werden sind dem zuständigen öffentlich-rechtlichen Entsorgungsträger zu überlassen. Hierzu ist mindestens ein Behälter des öffentlich-rechtlichen Entsorgungsträger bzw. des von ihm beauftragten Dritten zu nutzen.</t>
  </si>
  <si>
    <t>weitere nicht getrennt gehaltene Abfälle</t>
  </si>
  <si>
    <t>Getrenntsammlung und Recycling oder Vorbereitung zur Wiederverwendung technisch nicht möglich, weil</t>
  </si>
  <si>
    <t>Getrenntsammlung und Recycling oder Vorbereitung zur Wiederverwendung wirtschaftlich nicht zumutbar, weil</t>
  </si>
  <si>
    <t>Ausnahmen von der Getrenntsammlung</t>
  </si>
  <si>
    <t>da Abfallbehälternutzung unkontrollierbar durch Dritte möglich (öffentlich zugänglich)</t>
  </si>
  <si>
    <t>Die getrennte Erfassung ist technisch nicht möglich,…</t>
  </si>
  <si>
    <t>aufgrund folgender schwerwiegender sonstiger Hintergründe:</t>
  </si>
  <si>
    <t>Zuführung zur Wiederverwedung oder zum Recycling getrennt gehaltener Abfälle technisch nicht möglich, da</t>
  </si>
  <si>
    <t>da nur eine sehr geringe Abfallmenge von insgesamt &lt; 10 kg pro Woche anfällt</t>
  </si>
  <si>
    <r>
      <rPr>
        <b/>
        <u/>
        <sz val="9"/>
        <rFont val="Calibri"/>
        <family val="2"/>
      </rPr>
      <t>technisch nicht möglich</t>
    </r>
    <r>
      <rPr>
        <b/>
        <sz val="9"/>
        <rFont val="Calibri"/>
        <family val="2"/>
      </rPr>
      <t>, weil</t>
    </r>
  </si>
  <si>
    <r>
      <rPr>
        <b/>
        <u/>
        <sz val="9"/>
        <rFont val="Calibri"/>
        <family val="2"/>
      </rPr>
      <t>wirtschaftlich nicht zumutbar</t>
    </r>
    <r>
      <rPr>
        <b/>
        <sz val="9"/>
        <rFont val="Calibri"/>
        <family val="2"/>
      </rPr>
      <t>, weil</t>
    </r>
  </si>
  <si>
    <t>Zuführung von Abfallgemischen zu einer Vorbehandlungsanlage technisch nicht möglich, da</t>
  </si>
  <si>
    <t xml:space="preserve">aufgrund der Zusammensetzung </t>
  </si>
  <si>
    <t>Kosten für die Vorbehandlung der Gemische und ie anschließende Verwertung außer Verhältnis zu den Kosten für eine Verwertung stehen, die keine Vorbehandlung erfordert.</t>
  </si>
  <si>
    <t>Bitte tragen Sie die Volumenangaben in die Spalte V ein. Massen werden automatisch errechnet. Sofern verfügbar können Sie die Jahresmengen in Tonnen auch direkt in die Spalte M eintragen.</t>
  </si>
  <si>
    <r>
      <t>geführte Masse pro Jahr</t>
    </r>
    <r>
      <rPr>
        <b/>
        <vertAlign val="superscript"/>
        <sz val="10"/>
        <rFont val="Calibri"/>
        <family val="2"/>
      </rPr>
      <t>4) 5)</t>
    </r>
  </si>
  <si>
    <t>Werden Abfälle ausnahmsweise als Gemisch gesammelt, so sind diese unverzüglich einer Vorbehandlungsanlage zuzuführen.</t>
  </si>
  <si>
    <t>Spalte1</t>
  </si>
  <si>
    <t>2. Sammlung von Gemischen und Vorbehandlung sowie Ausnahmen aus der Vorbehandlung</t>
  </si>
  <si>
    <t>3. Getrenntsammlungsquote</t>
  </si>
  <si>
    <t>12)</t>
  </si>
  <si>
    <t>%</t>
  </si>
  <si>
    <r>
      <t xml:space="preserve">Begründung, warum die </t>
    </r>
    <r>
      <rPr>
        <b/>
        <u/>
        <sz val="9"/>
        <rFont val="Calibri"/>
        <family val="2"/>
      </rPr>
      <t>Getrenntsammlung und/oder Zuführung zur Wiederverwedung oder zum Recycling</t>
    </r>
    <r>
      <rPr>
        <b/>
        <sz val="9"/>
        <rFont val="Calibri"/>
        <family val="2"/>
      </rPr>
      <t xml:space="preserve"> getrennt gehaltener Abfälle technisch nicht möglich oder </t>
    </r>
  </si>
  <si>
    <t>Ausnahmeregelung für Kleinmengen</t>
  </si>
  <si>
    <r>
      <t>Getrennt gesammelte Abfallfraktionen</t>
    </r>
    <r>
      <rPr>
        <b/>
        <vertAlign val="superscript"/>
        <sz val="11"/>
        <rFont val="Calibri"/>
        <family val="2"/>
      </rPr>
      <t>1)</t>
    </r>
  </si>
  <si>
    <t>Quelle Umrechnungsfaktor Kubikmeter in Tonnen: www.statistik-bw.de/DatenMelden/Formularservice/33_A_Umrechnungsfaktoren.pdf, Umrechnungsfaktoren für weitere Abfallfraktionen finden Sie hier: www.statistik.bayern.de/erhebungen/00067.php</t>
  </si>
  <si>
    <t>ohne Haushaltsverpackungen (gelbe Tonne)</t>
  </si>
  <si>
    <t>Von der Grundpflicht zur getrennten Sammlung darf nur abgewichen werden, wenn die getrennte Sammlung nachweislich technisch unmöglich oder wirtschaftlich unzumutbar ist. Abfälle ausnahmsweise als Gemisch zu sammeln ist nur möglich, z.B. wenn aufgrund hoher Schadstoffbelastung keine Wiederverwendung und kein Recycling einer getrennt gesammelten Fraktion möglich ist. Diese Fraktionen ist der sonstigen (energetischen) Verwertung zuzuführen. Dies ist im Einzelfall zubegründen. Für jede Abfallfraktion ist einzeln nachvollziehbar darzulegen, aus welchem Grund die getrennte Sammlung nicht durchführbar ist.</t>
  </si>
  <si>
    <t>da auf dem Grundstück kein Platz für die Aufstellung weiterer Sammelbehälter vorhanden ist</t>
  </si>
  <si>
    <t>zweckmäßig sein, um die weitere Verwertung zu ermöglichen.</t>
  </si>
  <si>
    <t>Weitere Informationen zur Dokumentation der Entsorgung von gewerblichen Siedlungsabfällen nach Gewerbeabfallverordnung</t>
  </si>
  <si>
    <t xml:space="preserve">Die Masse der jeweiligen Abfallfraktion kann entweder direkt eingetragen (Tabellenblatt Doku Getrenntsammlung </t>
  </si>
  <si>
    <t>Bitte fügen Sie entsprechend Belege bei (z.B. Lagepläne, Lichtbilder, Kostenbetrachtungen, Angebote).</t>
  </si>
  <si>
    <t>7. Sortierquote der Vorbehandlungsanlage</t>
  </si>
  <si>
    <t>Technisch nicht möglich ist die getrennte Sammlung, wenn zwingende tatsächliche Gründe (z.B. fehlender Platz, fehlende</t>
  </si>
  <si>
    <t xml:space="preserve"> Steuerungsmöglichkeiten bei öffentlich zugänglichen Anfallstellen, bei Verbundstoffen, Rattenbefall) oder rechtliche Gründe (z.B. </t>
  </si>
  <si>
    <t>Mehrkosten im Vergleich zu den Kosten der gemeisamen Erfassungund Entsorgung führt.  Bloße Mehrkosten reichen für eine</t>
  </si>
  <si>
    <t>Wirtschaftlich unzumutbar ist die getrennte Sammlung, wenn Getrenntsammlung und Verwertung zu unangemessen hohen</t>
  </si>
  <si>
    <t>Unzumutbarkeit nicht aus. Mehrkosten bis 30% gelten regelmäßig als zumutbar.</t>
  </si>
  <si>
    <t>behandlung erfordert. Bloße Mehrkosten reichen für eine Unzumutbarkeit nicht aus. Mehrkosten von etwa 50% gelten regelmäßig</t>
  </si>
  <si>
    <t>als zumutbar.</t>
  </si>
  <si>
    <t>möglich oder wirtschaftliche nicht zumutbar ist.</t>
  </si>
  <si>
    <t xml:space="preserve">Die Sammlung von Gemischen ist ausnahmsweise zulässig, wenn eine getrennte Sammlung nachweislich technisch nicht </t>
  </si>
  <si>
    <t>[weitere Abfälle, die getrennt gesammelt werden]</t>
  </si>
  <si>
    <r>
      <t xml:space="preserve">Bioabfälle unverpackt </t>
    </r>
    <r>
      <rPr>
        <sz val="8"/>
        <color theme="1"/>
        <rFont val="Calibri"/>
        <family val="2"/>
      </rPr>
      <t>(Küchenabfälle, Grünschnitt u.ä.)</t>
    </r>
  </si>
  <si>
    <r>
      <t>Bioabfälle verpackt</t>
    </r>
    <r>
      <rPr>
        <b/>
        <vertAlign val="superscript"/>
        <sz val="9"/>
        <color theme="1"/>
        <rFont val="Calibri"/>
        <family val="2"/>
      </rPr>
      <t>7)</t>
    </r>
    <r>
      <rPr>
        <b/>
        <sz val="9"/>
        <color theme="1"/>
        <rFont val="Calibri"/>
        <family val="2"/>
      </rPr>
      <t xml:space="preserve"> </t>
    </r>
    <r>
      <rPr>
        <sz val="9"/>
        <color theme="1"/>
        <rFont val="Calibri"/>
        <family val="2"/>
      </rPr>
      <t>(verpackte Lebensmittelabfälle)</t>
    </r>
  </si>
  <si>
    <t>Sofern verpackte Bioabfälle anfallen, fügen Sie bitte eine Bestätigung des Entsorgers bei, dass die Abfälle entweder einer gesonderten Verpackungsentfrachtung oder einer Behandlung gemäß Bioabfallverordnung zugeführt werden (§ 4a GewAbfV).</t>
  </si>
  <si>
    <r>
      <t>Abfälle zur Beseitigung, die dem öffentlich-rechtlichen
Entsorgungsträger überlassen werden</t>
    </r>
    <r>
      <rPr>
        <b/>
        <vertAlign val="superscript"/>
        <sz val="11"/>
        <color theme="1"/>
        <rFont val="Calibri"/>
        <family val="2"/>
      </rPr>
      <t>8)</t>
    </r>
  </si>
  <si>
    <r>
      <t>Stichwortartige Begründung</t>
    </r>
    <r>
      <rPr>
        <vertAlign val="superscript"/>
        <sz val="10"/>
        <color theme="1"/>
        <rFont val="Calibri"/>
        <family val="2"/>
      </rPr>
      <t>9)</t>
    </r>
  </si>
  <si>
    <r>
      <t>Stichwortartige Begründung</t>
    </r>
    <r>
      <rPr>
        <vertAlign val="superscript"/>
        <sz val="8"/>
        <color theme="1"/>
        <rFont val="Calibri"/>
        <family val="2"/>
      </rPr>
      <t>9)</t>
    </r>
  </si>
  <si>
    <r>
      <t>Abfallgemische die einer Vorbehandlungsanlage zugeführt werden</t>
    </r>
    <r>
      <rPr>
        <b/>
        <vertAlign val="superscript"/>
        <sz val="9"/>
        <color theme="1"/>
        <rFont val="Calibri"/>
        <family val="2"/>
      </rPr>
      <t xml:space="preserve"> 10) 11)</t>
    </r>
  </si>
  <si>
    <r>
      <t xml:space="preserve">Abfallgemische die einer hochwertigen sonstigen Verwertung zugeführt werden </t>
    </r>
    <r>
      <rPr>
        <b/>
        <vertAlign val="superscript"/>
        <sz val="9"/>
        <color theme="1"/>
        <rFont val="Calibri"/>
        <family val="2"/>
      </rPr>
      <t>11)</t>
    </r>
  </si>
  <si>
    <r>
      <t xml:space="preserve">Stichwortartige Begründung </t>
    </r>
    <r>
      <rPr>
        <vertAlign val="superscript"/>
        <sz val="10"/>
        <rFont val="Calibri"/>
        <family val="2"/>
      </rPr>
      <t>12)</t>
    </r>
  </si>
  <si>
    <r>
      <t>Summe getrennt gesammelte Abfallfraktionen, Abfallgemische und überlassene Abfälle</t>
    </r>
    <r>
      <rPr>
        <b/>
        <vertAlign val="superscript"/>
        <sz val="11"/>
        <color theme="1"/>
        <rFont val="Calibri"/>
        <family val="2"/>
      </rPr>
      <t>13)</t>
    </r>
  </si>
  <si>
    <t>13)</t>
  </si>
  <si>
    <t xml:space="preserve">Bitte fügen Sie dieser Dokumentation Belege über die Zuführung zur Vorbehandlung bzw. zur energetischen Verwertung bei z.B. Rechnungen, Liefer- oder Wiegescheine, </t>
  </si>
  <si>
    <t>Entsorgungsverträge oder andere Nachweise des Entsorgers (§ 4 Abs. 5 GewAbfV).</t>
  </si>
  <si>
    <t>Bitte fügen Sie jeweils Nachweise desjenigen bei, der die getrennt gesammelte Abfallfraktion übernimmt (z.B. Rechnungen, Liefer -oder Wiegescheine, Erklärungen von Ihrem Entsorger). Die Nachweise müssen Name und Anschrift des Entsorgers sowie jeweils die Massen, die Verwertungsart (stofflich oder energetisch) und den beabsichtigten Verbleib des Abfalls (Art der Anlage) enthalten (§ 3 Abs. 3 Satz 2).</t>
  </si>
  <si>
    <t xml:space="preserve">Die Getrenntsammlungsquote berechnet sich aus dem Quotienten der zur stofflichen Verwertung getrennt gesammelten Massen an </t>
  </si>
  <si>
    <t>gewerblichen Siedlungsabfällen und der Gesamtmasse der bei einem Erzeuger anfallenden gewerblichen Siedlungsabfällen</t>
  </si>
  <si>
    <t>multipliziert mit 100 Prozent. Verpackungen, die über die gelbe Tonne entsorgt werden sowie Elektrogeräte und Batterien dürfen</t>
  </si>
  <si>
    <t>nicht einberechnet werden.</t>
  </si>
  <si>
    <t>Brandschutzanforderungen) entgegenstehen.</t>
  </si>
  <si>
    <t>Zuführung von Abfallgemischen zu einer Vorbehandlungsanlage wirtschaftlich nicht zumutbar, da</t>
  </si>
  <si>
    <t>Die getrennte Erfassung ist wirtschaftlich nicht zumutbar,…</t>
  </si>
  <si>
    <t>Zuführung zur Wiederverwedung oder zum Recycling getrennt gehaltener Abfälle wirtschaftlich nicht zumutbar,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</si>
</sst>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 \ &quot;m³&quot;"/>
    <numFmt numFmtId="165" formatCode="0\ &quot;mal im Jahr&quot;"/>
    <numFmt numFmtId="166" formatCode="#,##0\ &quot;m³&quot;"/>
    <numFmt numFmtId="167" formatCode="#,##0\ &quot;l&quot;"/>
  </numFmts>
  <fonts count="69" x14ac:knownFonts="1">
    <font>
      <sz val="8"/>
      <color theme="1"/>
      <name val="Calibri"/>
      <family val="2"/>
    </font>
    <font>
      <b/>
      <sz val="8"/>
      <color theme="1"/>
      <name val="Calibri"/>
      <family val="2"/>
    </font>
    <font>
      <sz val="8"/>
      <color theme="1"/>
      <name val="Calibri"/>
      <family val="2"/>
    </font>
    <font>
      <b/>
      <sz val="9"/>
      <color theme="1"/>
      <name val="Calibri"/>
      <family val="2"/>
    </font>
    <font>
      <b/>
      <sz val="10"/>
      <color theme="1"/>
      <name val="Calibri"/>
      <family val="2"/>
    </font>
    <font>
      <i/>
      <sz val="8"/>
      <color theme="1"/>
      <name val="Calibri"/>
      <family val="2"/>
    </font>
    <font>
      <b/>
      <sz val="11"/>
      <color theme="1"/>
      <name val="Calibri"/>
      <family val="2"/>
    </font>
    <font>
      <sz val="9"/>
      <color theme="1"/>
      <name val="Calibri"/>
      <family val="2"/>
    </font>
    <font>
      <b/>
      <i/>
      <sz val="8"/>
      <color theme="1"/>
      <name val="Calibri"/>
      <family val="2"/>
    </font>
    <font>
      <sz val="8"/>
      <color theme="1" tint="0.499984740745262"/>
      <name val="Calibri"/>
      <family val="2"/>
    </font>
    <font>
      <b/>
      <u/>
      <sz val="9"/>
      <color theme="1"/>
      <name val="Calibri"/>
      <family val="2"/>
    </font>
    <font>
      <sz val="10"/>
      <color theme="1"/>
      <name val="Calibri"/>
      <family val="2"/>
    </font>
    <font>
      <sz val="11"/>
      <color theme="1"/>
      <name val="Calibri"/>
      <family val="2"/>
    </font>
    <font>
      <b/>
      <vertAlign val="superscript"/>
      <sz val="10"/>
      <color theme="1"/>
      <name val="Calibri"/>
      <family val="2"/>
    </font>
    <font>
      <sz val="8"/>
      <color theme="1" tint="0.34998626667073579"/>
      <name val="Calibri"/>
      <family val="2"/>
    </font>
    <font>
      <i/>
      <sz val="9"/>
      <color theme="1"/>
      <name val="Calibri"/>
      <family val="2"/>
    </font>
    <font>
      <vertAlign val="superscript"/>
      <sz val="10"/>
      <color theme="1"/>
      <name val="Calibri"/>
      <family val="2"/>
    </font>
    <font>
      <i/>
      <sz val="8"/>
      <name val="Calibri"/>
      <family val="2"/>
    </font>
    <font>
      <b/>
      <sz val="11"/>
      <name val="Calibri"/>
      <family val="2"/>
    </font>
    <font>
      <sz val="8"/>
      <color theme="0" tint="-0.499984740745262"/>
      <name val="Calibri"/>
      <family val="2"/>
    </font>
    <font>
      <b/>
      <sz val="8"/>
      <color theme="0" tint="-0.499984740745262"/>
      <name val="Calibri"/>
      <family val="2"/>
    </font>
    <font>
      <i/>
      <sz val="8"/>
      <color theme="0" tint="-0.499984740745262"/>
      <name val="Calibri"/>
      <family val="2"/>
    </font>
    <font>
      <b/>
      <sz val="8"/>
      <color theme="1" tint="0.34998626667073579"/>
      <name val="Calibri"/>
      <family val="2"/>
    </font>
    <font>
      <i/>
      <sz val="8"/>
      <color theme="1" tint="0.499984740745262"/>
      <name val="Calibri"/>
      <family val="2"/>
    </font>
    <font>
      <vertAlign val="superscript"/>
      <sz val="10"/>
      <color theme="1" tint="0.34998626667073579"/>
      <name val="Calibri"/>
      <family val="2"/>
    </font>
    <font>
      <sz val="8"/>
      <color theme="0" tint="-0.14999847407452621"/>
      <name val="Calibri"/>
      <family val="2"/>
    </font>
    <font>
      <sz val="8"/>
      <color theme="0" tint="-0.249977111117893"/>
      <name val="Calibri"/>
      <family val="2"/>
    </font>
    <font>
      <sz val="11"/>
      <color theme="0" tint="-4.9989318521683403E-2"/>
      <name val="Calibri"/>
      <family val="2"/>
    </font>
    <font>
      <sz val="11"/>
      <color theme="0"/>
      <name val="Calibri"/>
      <family val="2"/>
    </font>
    <font>
      <b/>
      <sz val="9"/>
      <color rgb="FF3333FF"/>
      <name val="Calibri"/>
      <family val="2"/>
    </font>
    <font>
      <b/>
      <sz val="10"/>
      <color rgb="FF3333FF"/>
      <name val="Calibri"/>
      <family val="2"/>
    </font>
    <font>
      <b/>
      <sz val="14"/>
      <name val="Calibri"/>
      <family val="2"/>
    </font>
    <font>
      <b/>
      <sz val="9"/>
      <name val="Calibri"/>
      <family val="2"/>
    </font>
    <font>
      <b/>
      <sz val="22"/>
      <color theme="1" tint="0.499984740745262"/>
      <name val="Calibri"/>
      <family val="2"/>
    </font>
    <font>
      <b/>
      <vertAlign val="superscript"/>
      <sz val="9"/>
      <color theme="1"/>
      <name val="Calibri"/>
      <family val="2"/>
    </font>
    <font>
      <b/>
      <u/>
      <sz val="11"/>
      <color theme="1"/>
      <name val="Calibri"/>
      <family val="2"/>
    </font>
    <font>
      <b/>
      <u/>
      <sz val="11"/>
      <name val="Calibri"/>
      <family val="2"/>
    </font>
    <font>
      <sz val="6"/>
      <color theme="1"/>
      <name val="Calibri"/>
      <family val="2"/>
    </font>
    <font>
      <b/>
      <sz val="6"/>
      <color theme="1"/>
      <name val="Calibri"/>
      <family val="2"/>
    </font>
    <font>
      <i/>
      <sz val="6"/>
      <color theme="1"/>
      <name val="Calibri"/>
      <family val="2"/>
    </font>
    <font>
      <b/>
      <vertAlign val="superscript"/>
      <sz val="11"/>
      <color theme="1"/>
      <name val="Calibri"/>
      <family val="2"/>
    </font>
    <font>
      <u/>
      <sz val="8"/>
      <color theme="10"/>
      <name val="Calibri"/>
      <family val="2"/>
    </font>
    <font>
      <u/>
      <sz val="11"/>
      <color theme="10"/>
      <name val="Calibri"/>
      <family val="2"/>
    </font>
    <font>
      <sz val="11"/>
      <color theme="1"/>
      <name val="Calibri"/>
      <family val="2"/>
    </font>
    <font>
      <sz val="8"/>
      <color rgb="FFC00000"/>
      <name val="Calibri"/>
      <family val="2"/>
    </font>
    <font>
      <b/>
      <sz val="9"/>
      <color rgb="FFC00000"/>
      <name val="Calibri"/>
      <family val="2"/>
    </font>
    <font>
      <b/>
      <sz val="8"/>
      <color rgb="FFC00000"/>
      <name val="Calibri"/>
      <family val="2"/>
    </font>
    <font>
      <b/>
      <sz val="6"/>
      <color rgb="FFC00000"/>
      <name val="Calibri"/>
      <family val="2"/>
    </font>
    <font>
      <sz val="9"/>
      <color rgb="FFC00000"/>
      <name val="Calibri"/>
      <family val="2"/>
    </font>
    <font>
      <b/>
      <sz val="11"/>
      <color rgb="FFC00000"/>
      <name val="Calibri"/>
      <family val="2"/>
    </font>
    <font>
      <strike/>
      <sz val="8"/>
      <color rgb="FFC00000"/>
      <name val="Calibri"/>
      <family val="2"/>
    </font>
    <font>
      <sz val="8"/>
      <name val="Calibri"/>
      <family val="2"/>
    </font>
    <font>
      <strike/>
      <sz val="11"/>
      <color rgb="FFC00000"/>
      <name val="Calibri"/>
      <family val="2"/>
    </font>
    <font>
      <b/>
      <sz val="10"/>
      <color rgb="FF00B050"/>
      <name val="Calibri"/>
      <family val="2"/>
    </font>
    <font>
      <sz val="10"/>
      <name val="Calibri"/>
      <family val="2"/>
    </font>
    <font>
      <b/>
      <u/>
      <sz val="9"/>
      <name val="Calibri"/>
      <family val="2"/>
    </font>
    <font>
      <vertAlign val="superscript"/>
      <sz val="10"/>
      <name val="Calibri"/>
      <family val="2"/>
    </font>
    <font>
      <strike/>
      <vertAlign val="superscript"/>
      <sz val="10"/>
      <name val="Calibri"/>
      <family val="2"/>
    </font>
    <font>
      <b/>
      <vertAlign val="superscript"/>
      <sz val="14"/>
      <color rgb="FF00B050"/>
      <name val="Calibri"/>
      <family val="2"/>
    </font>
    <font>
      <b/>
      <sz val="10"/>
      <name val="Calibri"/>
      <family val="2"/>
    </font>
    <font>
      <b/>
      <sz val="8"/>
      <name val="Calibri"/>
      <family val="2"/>
    </font>
    <font>
      <b/>
      <vertAlign val="superscript"/>
      <sz val="10"/>
      <name val="Calibri"/>
      <family val="2"/>
    </font>
    <font>
      <sz val="9"/>
      <name val="Calibri"/>
      <family val="2"/>
    </font>
    <font>
      <vertAlign val="superscript"/>
      <sz val="8"/>
      <color theme="1"/>
      <name val="Calibri"/>
      <family val="2"/>
    </font>
    <font>
      <sz val="24"/>
      <name val="Calibri"/>
      <family val="2"/>
    </font>
    <font>
      <b/>
      <vertAlign val="superscript"/>
      <sz val="11"/>
      <name val="Calibri"/>
      <family val="2"/>
    </font>
    <font>
      <sz val="11"/>
      <color theme="1"/>
      <name val="Calibri"/>
      <family val="2"/>
    </font>
    <font>
      <strike/>
      <sz val="9"/>
      <name val="Calibri"/>
      <family val="2"/>
    </font>
    <font>
      <sz val="11"/>
      <color theme="1"/>
      <name val="Calibri"/>
    </font>
  </fonts>
  <fills count="9">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DDDDDD"/>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indexed="64"/>
      </patternFill>
    </fill>
  </fills>
  <borders count="75">
    <border>
      <left/>
      <right/>
      <top/>
      <bottom/>
      <diagonal/>
    </border>
    <border>
      <left style="thin">
        <color theme="0" tint="-0.24994659260841701"/>
      </left>
      <right/>
      <top/>
      <bottom/>
      <diagonal/>
    </border>
    <border>
      <left style="thin">
        <color theme="0" tint="-0.24994659260841701"/>
      </left>
      <right style="thin">
        <color theme="0" tint="-0.24994659260841701"/>
      </right>
      <top/>
      <bottom/>
      <diagonal/>
    </border>
    <border>
      <left/>
      <right style="thin">
        <color theme="0" tint="-0.24994659260841701"/>
      </right>
      <top/>
      <bottom/>
      <diagonal/>
    </border>
    <border>
      <left style="thin">
        <color theme="0" tint="-0.24994659260841701"/>
      </left>
      <right style="thin">
        <color theme="0" tint="-0.24994659260841701"/>
      </right>
      <top/>
      <bottom style="thin">
        <color theme="0" tint="-4.9989318521683403E-2"/>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style="thin">
        <color theme="0" tint="-0.24994659260841701"/>
      </top>
      <bottom style="thin">
        <color theme="0" tint="-0.24994659260841701"/>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4.9989318521683403E-2"/>
      </right>
      <top/>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top style="thin">
        <color theme="0" tint="-0.249977111117893"/>
      </top>
      <bottom/>
      <diagonal/>
    </border>
    <border>
      <left/>
      <right/>
      <top style="thin">
        <color theme="0" tint="-0.249977111117893"/>
      </top>
      <bottom/>
      <diagonal/>
    </border>
    <border>
      <left style="thin">
        <color rgb="FFDDDDDD"/>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top/>
      <bottom style="thin">
        <color theme="0" tint="-0.249977111117893"/>
      </bottom>
      <diagonal/>
    </border>
    <border>
      <left style="thin">
        <color theme="0" tint="-0.24994659260841701"/>
      </left>
      <right/>
      <top style="thin">
        <color theme="0" tint="-0.249977111117893"/>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top style="thin">
        <color theme="0" tint="-0.249977111117893"/>
      </top>
      <bottom style="thin">
        <color theme="0" tint="-0.249977111117893"/>
      </bottom>
      <diagonal/>
    </border>
    <border>
      <left style="thin">
        <color theme="0" tint="-0.24994659260841701"/>
      </left>
      <right style="thin">
        <color theme="0" tint="-0.249977111117893"/>
      </right>
      <top style="thin">
        <color theme="0" tint="-0.249977111117893"/>
      </top>
      <bottom/>
      <diagonal/>
    </border>
    <border>
      <left/>
      <right style="thin">
        <color theme="0" tint="-0.24994659260841701"/>
      </right>
      <top/>
      <bottom style="thin">
        <color theme="0" tint="-0.249977111117893"/>
      </bottom>
      <diagonal/>
    </border>
    <border>
      <left style="thin">
        <color theme="0" tint="-0.24994659260841701"/>
      </left>
      <right style="thin">
        <color theme="0" tint="-0.24994659260841701"/>
      </right>
      <top/>
      <bottom style="thin">
        <color theme="0" tint="-0.249977111117893"/>
      </bottom>
      <diagonal/>
    </border>
    <border>
      <left/>
      <right style="thin">
        <color theme="0" tint="-0.249977111117893"/>
      </right>
      <top/>
      <bottom style="thin">
        <color theme="0" tint="-0.24994659260841701"/>
      </bottom>
      <diagonal/>
    </border>
    <border>
      <left/>
      <right style="thin">
        <color theme="0" tint="-0.249977111117893"/>
      </right>
      <top style="thin">
        <color theme="0" tint="-0.24994659260841701"/>
      </top>
      <bottom style="thin">
        <color theme="0" tint="-0.24994659260841701"/>
      </bottom>
      <diagonal/>
    </border>
    <border>
      <left style="thin">
        <color theme="0" tint="-0.249977111117893"/>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style="thin">
        <color theme="0" tint="-0.14996795556505021"/>
      </left>
      <right/>
      <top style="thin">
        <color theme="0" tint="-0.24994659260841701"/>
      </top>
      <bottom style="thin">
        <color theme="0" tint="-0.249977111117893"/>
      </bottom>
      <diagonal/>
    </border>
    <border>
      <left/>
      <right style="thin">
        <color theme="0" tint="-0.249977111117893"/>
      </right>
      <top style="thin">
        <color theme="0" tint="-0.24994659260841701"/>
      </top>
      <bottom style="thin">
        <color theme="0" tint="-0.249977111117893"/>
      </bottom>
      <diagonal/>
    </border>
    <border>
      <left style="thin">
        <color theme="0" tint="-0.24994659260841701"/>
      </left>
      <right/>
      <top style="thin">
        <color indexed="64"/>
      </top>
      <bottom/>
      <diagonal/>
    </border>
    <border>
      <left/>
      <right style="thin">
        <color indexed="64"/>
      </right>
      <top/>
      <bottom/>
      <diagonal/>
    </border>
    <border>
      <left/>
      <right style="thin">
        <color theme="0" tint="-0.34998626667073579"/>
      </right>
      <top/>
      <bottom/>
      <diagonal/>
    </border>
    <border>
      <left/>
      <right style="thin">
        <color theme="0" tint="-0.499984740745262"/>
      </right>
      <top/>
      <bottom/>
      <diagonal/>
    </border>
    <border>
      <left/>
      <right style="thin">
        <color theme="0" tint="-0.499984740745262"/>
      </right>
      <top style="thin">
        <color theme="0" tint="-0.249977111117893"/>
      </top>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s>
  <cellStyleXfs count="3">
    <xf numFmtId="0" fontId="0" fillId="0" borderId="0"/>
    <xf numFmtId="9" fontId="2" fillId="0" borderId="0" applyFont="0" applyFill="0" applyBorder="0" applyAlignment="0" applyProtection="0"/>
    <xf numFmtId="0" fontId="41" fillId="0" borderId="0" applyNumberFormat="0" applyFill="0" applyBorder="0" applyAlignment="0" applyProtection="0"/>
  </cellStyleXfs>
  <cellXfs count="481">
    <xf numFmtId="0" fontId="0" fillId="0" borderId="0" xfId="0"/>
    <xf numFmtId="0" fontId="0" fillId="0" borderId="0" xfId="0" applyAlignment="1">
      <alignment vertical="center"/>
    </xf>
    <xf numFmtId="0" fontId="6" fillId="0" borderId="0" xfId="0" applyFont="1" applyAlignment="1"/>
    <xf numFmtId="0" fontId="0" fillId="0" borderId="0" xfId="0" applyAlignment="1"/>
    <xf numFmtId="0" fontId="5" fillId="0" borderId="0" xfId="0" applyFont="1" applyAlignment="1">
      <alignment vertical="top"/>
    </xf>
    <xf numFmtId="0" fontId="0" fillId="0" borderId="0" xfId="0" applyFill="1" applyAlignment="1">
      <alignment vertical="center"/>
    </xf>
    <xf numFmtId="0" fontId="0" fillId="0" borderId="0" xfId="0" applyFill="1"/>
    <xf numFmtId="0" fontId="4" fillId="2" borderId="0" xfId="0" applyFont="1" applyFill="1" applyBorder="1" applyAlignment="1">
      <alignment horizontal="left" vertical="center"/>
    </xf>
    <xf numFmtId="0" fontId="9" fillId="0" borderId="0" xfId="0" applyFont="1" applyAlignment="1">
      <alignment horizontal="left" vertical="center" indent="1"/>
    </xf>
    <xf numFmtId="0" fontId="0" fillId="2" borderId="0" xfId="0" applyFont="1" applyFill="1" applyBorder="1" applyAlignment="1">
      <alignment horizontal="left" vertical="center"/>
    </xf>
    <xf numFmtId="0" fontId="1" fillId="0" borderId="0" xfId="0" applyFont="1" applyBorder="1" applyAlignment="1">
      <alignment horizontal="right" indent="1"/>
    </xf>
    <xf numFmtId="0" fontId="5" fillId="0" borderId="0" xfId="0" applyFont="1" applyBorder="1" applyAlignment="1">
      <alignment vertical="top"/>
    </xf>
    <xf numFmtId="0" fontId="0" fillId="2" borderId="0" xfId="0" applyFill="1" applyBorder="1" applyAlignment="1">
      <alignment vertical="center"/>
    </xf>
    <xf numFmtId="0" fontId="0" fillId="0" borderId="0" xfId="0" applyFont="1" applyAlignment="1">
      <alignment horizontal="left" indent="1"/>
    </xf>
    <xf numFmtId="0" fontId="1" fillId="2" borderId="0" xfId="0" applyFont="1" applyFill="1" applyBorder="1" applyAlignment="1">
      <alignment horizontal="right" vertical="center" indent="1"/>
    </xf>
    <xf numFmtId="0" fontId="5" fillId="2" borderId="0" xfId="0" applyFont="1" applyFill="1" applyBorder="1" applyAlignment="1">
      <alignment horizontal="right" vertical="center" indent="1"/>
    </xf>
    <xf numFmtId="0" fontId="3" fillId="3" borderId="0" xfId="0" applyFont="1" applyFill="1" applyBorder="1" applyAlignment="1">
      <alignment horizontal="left" vertical="center"/>
    </xf>
    <xf numFmtId="0" fontId="3" fillId="0" borderId="0" xfId="0" applyFont="1" applyBorder="1" applyAlignment="1">
      <alignment horizontal="left" vertical="center"/>
    </xf>
    <xf numFmtId="0" fontId="0" fillId="0" borderId="3" xfId="0" applyFont="1" applyBorder="1" applyAlignment="1">
      <alignment horizontal="right" vertical="center" wrapText="1" indent="1"/>
    </xf>
    <xf numFmtId="0" fontId="0" fillId="3" borderId="3" xfId="0" applyFont="1" applyFill="1" applyBorder="1" applyAlignment="1">
      <alignment horizontal="right" vertical="center" wrapText="1" indent="1"/>
    </xf>
    <xf numFmtId="0" fontId="6" fillId="2" borderId="0" xfId="0" applyFont="1" applyFill="1" applyBorder="1" applyAlignment="1">
      <alignment horizontal="left" vertical="center"/>
    </xf>
    <xf numFmtId="0" fontId="0" fillId="2" borderId="1" xfId="0" applyFont="1" applyFill="1" applyBorder="1" applyAlignment="1">
      <alignment horizontal="left" vertical="center" indent="1"/>
    </xf>
    <xf numFmtId="0" fontId="1" fillId="2" borderId="1" xfId="0" applyFont="1" applyFill="1" applyBorder="1" applyAlignment="1">
      <alignment horizontal="left" vertical="center" indent="1"/>
    </xf>
    <xf numFmtId="0" fontId="0" fillId="2" borderId="1" xfId="0" applyFill="1" applyBorder="1" applyAlignment="1">
      <alignment vertical="center"/>
    </xf>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0" fontId="4" fillId="2" borderId="5" xfId="0" applyFont="1" applyFill="1" applyBorder="1" applyAlignment="1">
      <alignment horizontal="left" vertical="center" indent="1"/>
    </xf>
    <xf numFmtId="0" fontId="6" fillId="2" borderId="6" xfId="0" applyFont="1" applyFill="1" applyBorder="1" applyAlignment="1">
      <alignment horizontal="left" vertical="center"/>
    </xf>
    <xf numFmtId="0" fontId="4" fillId="2" borderId="6" xfId="0" applyFont="1" applyFill="1" applyBorder="1" applyAlignment="1">
      <alignment horizontal="left" vertical="center"/>
    </xf>
    <xf numFmtId="4" fontId="4" fillId="2" borderId="6" xfId="0" applyNumberFormat="1" applyFont="1" applyFill="1" applyBorder="1" applyAlignment="1">
      <alignment horizontal="right" vertical="center" indent="1"/>
    </xf>
    <xf numFmtId="4" fontId="4" fillId="2" borderId="7" xfId="0" applyNumberFormat="1" applyFont="1" applyFill="1" applyBorder="1" applyAlignment="1">
      <alignment horizontal="right" vertical="center" indent="1"/>
    </xf>
    <xf numFmtId="4" fontId="6" fillId="2" borderId="7" xfId="0" applyNumberFormat="1" applyFont="1" applyFill="1" applyBorder="1" applyAlignment="1">
      <alignment horizontal="right" vertical="center" indent="1"/>
    </xf>
    <xf numFmtId="0" fontId="0" fillId="2" borderId="1" xfId="0" applyFill="1" applyBorder="1" applyAlignment="1">
      <alignment horizontal="right" vertical="center" indent="1"/>
    </xf>
    <xf numFmtId="0" fontId="0" fillId="0" borderId="1" xfId="0" applyFont="1" applyFill="1" applyBorder="1" applyAlignment="1">
      <alignment horizontal="center" vertical="center"/>
    </xf>
    <xf numFmtId="0" fontId="0" fillId="0" borderId="1" xfId="0" applyFill="1" applyBorder="1" applyAlignment="1">
      <alignment vertical="center"/>
    </xf>
    <xf numFmtId="0" fontId="20" fillId="0" borderId="0" xfId="0" applyFont="1" applyBorder="1" applyAlignment="1">
      <alignment horizontal="right" indent="1"/>
    </xf>
    <xf numFmtId="0" fontId="22" fillId="0" borderId="0" xfId="0" applyFont="1" applyBorder="1" applyAlignment="1">
      <alignment horizontal="right" indent="1"/>
    </xf>
    <xf numFmtId="0" fontId="23" fillId="0" borderId="0" xfId="0" applyFont="1" applyAlignment="1">
      <alignment horizontal="left" vertical="top" indent="1"/>
    </xf>
    <xf numFmtId="0" fontId="4" fillId="2" borderId="1" xfId="0" applyFont="1" applyFill="1" applyBorder="1" applyAlignment="1">
      <alignment horizontal="left" vertical="center" indent="1"/>
    </xf>
    <xf numFmtId="0" fontId="14" fillId="0" borderId="0" xfId="0" applyFont="1" applyAlignment="1">
      <alignment horizontal="left" vertical="top"/>
    </xf>
    <xf numFmtId="0" fontId="14" fillId="0" borderId="0" xfId="0" applyFont="1" applyAlignment="1">
      <alignment horizontal="left"/>
    </xf>
    <xf numFmtId="0" fontId="6" fillId="0" borderId="0" xfId="0" applyFont="1" applyAlignment="1">
      <alignment horizontal="left" indent="1"/>
    </xf>
    <xf numFmtId="0" fontId="1" fillId="2" borderId="2" xfId="0" applyFont="1" applyFill="1" applyBorder="1" applyAlignment="1">
      <alignment horizontal="left" vertical="center" indent="1"/>
    </xf>
    <xf numFmtId="0" fontId="24" fillId="0" borderId="0" xfId="0" applyFont="1" applyAlignment="1">
      <alignment horizontal="right" vertical="center"/>
    </xf>
    <xf numFmtId="0" fontId="14" fillId="0" borderId="0" xfId="0" applyFont="1" applyAlignment="1">
      <alignment vertical="top"/>
    </xf>
    <xf numFmtId="0" fontId="0" fillId="2" borderId="0" xfId="0" applyFill="1"/>
    <xf numFmtId="3" fontId="11" fillId="0" borderId="0" xfId="0" applyNumberFormat="1" applyFont="1" applyAlignment="1">
      <alignment horizontal="right" vertical="center" indent="1"/>
    </xf>
    <xf numFmtId="0" fontId="11" fillId="0" borderId="0" xfId="0" applyFont="1" applyAlignment="1">
      <alignment horizontal="left" vertical="center" indent="1"/>
    </xf>
    <xf numFmtId="0" fontId="0" fillId="0" borderId="0" xfId="0" applyFont="1" applyAlignment="1">
      <alignment horizontal="left" vertical="center" indent="1"/>
    </xf>
    <xf numFmtId="0" fontId="0" fillId="3" borderId="0" xfId="0" applyFont="1" applyFill="1" applyAlignment="1">
      <alignment horizontal="left" vertical="center" indent="1"/>
    </xf>
    <xf numFmtId="0" fontId="0" fillId="0" borderId="0" xfId="0" quotePrefix="1" applyAlignment="1">
      <alignment vertical="center"/>
    </xf>
    <xf numFmtId="0" fontId="0" fillId="0" borderId="0" xfId="0" quotePrefix="1"/>
    <xf numFmtId="3" fontId="12" fillId="0" borderId="0" xfId="0" applyNumberFormat="1" applyFont="1" applyAlignment="1" applyProtection="1">
      <alignment horizontal="center" vertical="center"/>
      <protection locked="0"/>
    </xf>
    <xf numFmtId="0" fontId="26" fillId="0" borderId="0" xfId="0" applyFont="1" applyAlignment="1">
      <alignment horizontal="right"/>
    </xf>
    <xf numFmtId="3" fontId="11" fillId="3" borderId="0" xfId="0" applyNumberFormat="1" applyFont="1" applyFill="1" applyBorder="1" applyAlignment="1">
      <alignment horizontal="right" vertical="center" indent="1"/>
    </xf>
    <xf numFmtId="3" fontId="11" fillId="0" borderId="0" xfId="0" applyNumberFormat="1" applyFont="1" applyBorder="1" applyAlignment="1">
      <alignment horizontal="right" vertical="center" indent="1"/>
    </xf>
    <xf numFmtId="3" fontId="12" fillId="0" borderId="0" xfId="0" applyNumberFormat="1" applyFont="1" applyBorder="1" applyAlignment="1" applyProtection="1">
      <alignment horizontal="center" vertical="center"/>
      <protection locked="0"/>
    </xf>
    <xf numFmtId="0" fontId="30" fillId="0" borderId="0" xfId="0" applyFont="1" applyFill="1" applyAlignment="1">
      <alignment horizontal="left" vertical="center" indent="1"/>
    </xf>
    <xf numFmtId="0" fontId="11" fillId="0" borderId="0" xfId="0" applyFont="1" applyFill="1" applyAlignment="1">
      <alignment horizontal="left" vertical="center" indent="1"/>
    </xf>
    <xf numFmtId="0" fontId="11" fillId="0" borderId="0" xfId="0" applyFont="1" applyFill="1" applyAlignment="1"/>
    <xf numFmtId="3" fontId="12" fillId="3" borderId="10" xfId="0" applyNumberFormat="1" applyFont="1" applyFill="1" applyBorder="1" applyAlignment="1" applyProtection="1">
      <alignment horizontal="center" vertical="center"/>
      <protection locked="0"/>
    </xf>
    <xf numFmtId="0" fontId="11" fillId="3" borderId="9" xfId="0" applyFont="1" applyFill="1" applyBorder="1" applyAlignment="1">
      <alignment horizontal="left" vertical="center" indent="1"/>
    </xf>
    <xf numFmtId="3" fontId="12" fillId="3" borderId="11" xfId="0" applyNumberFormat="1" applyFont="1" applyFill="1" applyBorder="1" applyAlignment="1" applyProtection="1">
      <alignment horizontal="center" vertical="center"/>
      <protection locked="0"/>
    </xf>
    <xf numFmtId="3" fontId="12" fillId="3" borderId="13" xfId="0" applyNumberFormat="1" applyFont="1" applyFill="1" applyBorder="1" applyAlignment="1" applyProtection="1">
      <alignment horizontal="center" vertical="center"/>
      <protection locked="0"/>
    </xf>
    <xf numFmtId="0" fontId="1" fillId="5" borderId="0" xfId="0" applyFont="1" applyFill="1" applyBorder="1" applyAlignment="1">
      <alignment horizontal="left" indent="1"/>
    </xf>
    <xf numFmtId="0" fontId="0" fillId="5" borderId="0" xfId="0" applyFill="1" applyBorder="1"/>
    <xf numFmtId="0" fontId="1" fillId="5" borderId="14" xfId="0" applyFont="1" applyFill="1" applyBorder="1" applyAlignment="1">
      <alignment horizontal="left" indent="1"/>
    </xf>
    <xf numFmtId="0" fontId="1" fillId="5" borderId="15" xfId="0" applyFont="1" applyFill="1" applyBorder="1" applyAlignment="1">
      <alignment horizontal="left" indent="1"/>
    </xf>
    <xf numFmtId="0" fontId="0" fillId="5" borderId="15" xfId="0" applyFill="1" applyBorder="1"/>
    <xf numFmtId="0" fontId="1" fillId="5" borderId="16" xfId="0" applyFont="1" applyFill="1" applyBorder="1" applyAlignment="1">
      <alignment horizontal="center"/>
    </xf>
    <xf numFmtId="0" fontId="1" fillId="5" borderId="17" xfId="0" applyFont="1" applyFill="1" applyBorder="1" applyAlignment="1">
      <alignment horizontal="left" indent="1"/>
    </xf>
    <xf numFmtId="0" fontId="1" fillId="5" borderId="18" xfId="0" applyFont="1" applyFill="1" applyBorder="1" applyAlignment="1">
      <alignment horizontal="center" vertical="center"/>
    </xf>
    <xf numFmtId="0" fontId="1" fillId="5" borderId="19" xfId="0" applyFont="1" applyFill="1" applyBorder="1" applyAlignment="1">
      <alignment horizontal="left" indent="1"/>
    </xf>
    <xf numFmtId="0" fontId="1" fillId="5" borderId="20" xfId="0" applyFont="1" applyFill="1" applyBorder="1" applyAlignment="1">
      <alignment horizontal="right" indent="1"/>
    </xf>
    <xf numFmtId="0" fontId="5" fillId="5" borderId="20" xfId="0" applyFont="1" applyFill="1" applyBorder="1" applyAlignment="1">
      <alignment horizontal="right" indent="1"/>
    </xf>
    <xf numFmtId="0" fontId="1" fillId="5" borderId="21" xfId="0" applyFont="1" applyFill="1" applyBorder="1" applyAlignment="1">
      <alignment horizontal="right" indent="1"/>
    </xf>
    <xf numFmtId="0" fontId="1" fillId="5" borderId="19" xfId="0" applyFont="1" applyFill="1" applyBorder="1" applyAlignment="1">
      <alignment horizontal="right" indent="1"/>
    </xf>
    <xf numFmtId="0" fontId="1" fillId="5" borderId="0" xfId="0" applyFont="1" applyFill="1" applyAlignment="1">
      <alignment horizontal="left" indent="1"/>
    </xf>
    <xf numFmtId="0" fontId="1" fillId="5" borderId="0" xfId="0" applyFont="1" applyFill="1" applyAlignment="1">
      <alignment horizontal="right" indent="1"/>
    </xf>
    <xf numFmtId="0" fontId="0" fillId="2" borderId="3" xfId="0" applyFill="1" applyBorder="1" applyAlignment="1">
      <alignment horizontal="left" vertical="center" indent="1"/>
    </xf>
    <xf numFmtId="0" fontId="1" fillId="2" borderId="3" xfId="0" applyFont="1" applyFill="1" applyBorder="1" applyAlignment="1">
      <alignment horizontal="left" indent="1"/>
    </xf>
    <xf numFmtId="0" fontId="5" fillId="2" borderId="3" xfId="0" applyFont="1" applyFill="1" applyBorder="1" applyAlignment="1">
      <alignment horizontal="left" vertical="center" indent="1"/>
    </xf>
    <xf numFmtId="0" fontId="1" fillId="2" borderId="2" xfId="0" applyFont="1" applyFill="1" applyBorder="1" applyAlignment="1">
      <alignment horizontal="left" vertical="top" indent="1"/>
    </xf>
    <xf numFmtId="0" fontId="5" fillId="2" borderId="3" xfId="0" applyFont="1" applyFill="1" applyBorder="1" applyAlignment="1">
      <alignment horizontal="left" vertical="top" indent="1"/>
    </xf>
    <xf numFmtId="0" fontId="24" fillId="0" borderId="0" xfId="0" applyFont="1" applyAlignment="1">
      <alignment horizontal="right"/>
    </xf>
    <xf numFmtId="0" fontId="32" fillId="3" borderId="0" xfId="0" applyFont="1" applyFill="1" applyBorder="1" applyAlignment="1">
      <alignment horizontal="left" vertical="center"/>
    </xf>
    <xf numFmtId="0" fontId="6" fillId="0" borderId="0" xfId="0" applyFont="1" applyAlignment="1">
      <alignment horizontal="right" vertical="center" indent="3"/>
    </xf>
    <xf numFmtId="0" fontId="14" fillId="0" borderId="0" xfId="0" applyFont="1" applyFill="1" applyAlignment="1">
      <alignment vertical="center" wrapText="1"/>
    </xf>
    <xf numFmtId="167" fontId="11" fillId="0" borderId="0" xfId="0" applyNumberFormat="1" applyFont="1" applyBorder="1" applyAlignment="1">
      <alignment horizontal="right" vertical="center" indent="4"/>
    </xf>
    <xf numFmtId="9" fontId="11" fillId="0" borderId="0" xfId="1" applyFont="1" applyAlignment="1">
      <alignment horizontal="right" vertical="center" indent="3"/>
    </xf>
    <xf numFmtId="167" fontId="11" fillId="3" borderId="0" xfId="0" applyNumberFormat="1" applyFont="1" applyFill="1" applyBorder="1" applyAlignment="1">
      <alignment horizontal="right" vertical="center" indent="4"/>
    </xf>
    <xf numFmtId="9" fontId="11" fillId="3" borderId="9" xfId="1" applyFont="1" applyFill="1" applyBorder="1" applyAlignment="1">
      <alignment horizontal="right" vertical="center" indent="3"/>
    </xf>
    <xf numFmtId="9" fontId="11" fillId="3" borderId="12" xfId="1" applyFont="1" applyFill="1" applyBorder="1" applyAlignment="1">
      <alignment horizontal="right" vertical="center" indent="3"/>
    </xf>
    <xf numFmtId="165" fontId="29" fillId="6" borderId="0" xfId="0" applyNumberFormat="1" applyFont="1" applyFill="1" applyBorder="1" applyAlignment="1" applyProtection="1">
      <alignment horizontal="right" vertical="center" indent="1"/>
      <protection locked="0"/>
    </xf>
    <xf numFmtId="3" fontId="27" fillId="6" borderId="0" xfId="0" applyNumberFormat="1" applyFont="1" applyFill="1" applyBorder="1" applyAlignment="1">
      <alignment horizontal="center" vertical="center"/>
    </xf>
    <xf numFmtId="9" fontId="29" fillId="6" borderId="0" xfId="1" applyFont="1" applyFill="1" applyBorder="1" applyAlignment="1" applyProtection="1">
      <alignment horizontal="right" vertical="center"/>
      <protection locked="0"/>
    </xf>
    <xf numFmtId="3" fontId="28" fillId="6" borderId="0" xfId="0" applyNumberFormat="1" applyFont="1" applyFill="1" applyBorder="1" applyAlignment="1">
      <alignment horizontal="center" vertical="center"/>
    </xf>
    <xf numFmtId="0" fontId="0" fillId="5" borderId="19" xfId="0" applyFill="1" applyBorder="1"/>
    <xf numFmtId="0" fontId="25" fillId="5" borderId="21" xfId="0" applyFont="1" applyFill="1" applyBorder="1" applyAlignment="1">
      <alignment vertical="center"/>
    </xf>
    <xf numFmtId="0" fontId="0" fillId="6" borderId="0" xfId="0" applyFill="1" applyBorder="1"/>
    <xf numFmtId="167" fontId="29" fillId="6" borderId="0" xfId="0" applyNumberFormat="1" applyFont="1" applyFill="1" applyBorder="1" applyAlignment="1" applyProtection="1">
      <alignment horizontal="right" vertical="center" indent="1"/>
      <protection locked="0"/>
    </xf>
    <xf numFmtId="3" fontId="11" fillId="6" borderId="0" xfId="0" applyNumberFormat="1" applyFont="1" applyFill="1" applyBorder="1" applyAlignment="1">
      <alignment horizontal="right" vertical="center" indent="1"/>
    </xf>
    <xf numFmtId="166" fontId="11" fillId="0" borderId="0" xfId="0" applyNumberFormat="1" applyFont="1" applyAlignment="1">
      <alignment horizontal="right" vertical="center" indent="4"/>
    </xf>
    <xf numFmtId="166" fontId="11" fillId="3" borderId="0" xfId="0" applyNumberFormat="1" applyFont="1" applyFill="1" applyBorder="1" applyAlignment="1">
      <alignment horizontal="right" vertical="center" indent="4"/>
    </xf>
    <xf numFmtId="0" fontId="6" fillId="6" borderId="0" xfId="0" applyFont="1" applyFill="1" applyBorder="1" applyAlignment="1">
      <alignment horizontal="center" vertical="center" textRotation="90"/>
    </xf>
    <xf numFmtId="166" fontId="29" fillId="6" borderId="0" xfId="0" applyNumberFormat="1" applyFont="1" applyFill="1" applyBorder="1" applyAlignment="1" applyProtection="1">
      <alignment horizontal="right" vertical="center" indent="1"/>
      <protection locked="0"/>
    </xf>
    <xf numFmtId="0" fontId="0" fillId="5" borderId="20" xfId="0" applyFill="1" applyBorder="1"/>
    <xf numFmtId="4" fontId="7" fillId="0" borderId="2" xfId="0" applyNumberFormat="1" applyFont="1" applyBorder="1" applyAlignment="1" applyProtection="1">
      <alignment horizontal="right" vertical="center" indent="1"/>
      <protection locked="0"/>
    </xf>
    <xf numFmtId="4" fontId="17" fillId="0" borderId="3" xfId="0" applyNumberFormat="1" applyFont="1" applyBorder="1" applyAlignment="1" applyProtection="1">
      <alignment horizontal="right" vertical="center" indent="1"/>
      <protection locked="0"/>
    </xf>
    <xf numFmtId="4" fontId="7" fillId="0" borderId="3" xfId="0" applyNumberFormat="1" applyFont="1" applyBorder="1" applyAlignment="1" applyProtection="1">
      <alignment horizontal="right" vertical="center" indent="1"/>
      <protection locked="0"/>
    </xf>
    <xf numFmtId="4" fontId="7" fillId="3" borderId="2" xfId="0" applyNumberFormat="1" applyFont="1" applyFill="1" applyBorder="1" applyAlignment="1" applyProtection="1">
      <alignment horizontal="right" vertical="center" indent="1"/>
      <protection locked="0"/>
    </xf>
    <xf numFmtId="4" fontId="17" fillId="3" borderId="3" xfId="0" applyNumberFormat="1" applyFont="1" applyFill="1" applyBorder="1" applyAlignment="1" applyProtection="1">
      <alignment horizontal="right" vertical="center" indent="1"/>
      <protection locked="0"/>
    </xf>
    <xf numFmtId="4" fontId="7" fillId="3" borderId="3" xfId="0" applyNumberFormat="1" applyFont="1" applyFill="1" applyBorder="1" applyAlignment="1" applyProtection="1">
      <alignment horizontal="right" vertical="center" indent="1"/>
      <protection locked="0"/>
    </xf>
    <xf numFmtId="4" fontId="5" fillId="3" borderId="3" xfId="0" applyNumberFormat="1" applyFont="1" applyFill="1" applyBorder="1" applyAlignment="1" applyProtection="1">
      <alignment horizontal="right" vertical="center" indent="1"/>
      <protection locked="0"/>
    </xf>
    <xf numFmtId="0" fontId="5" fillId="0" borderId="4" xfId="0" applyFont="1" applyFill="1" applyBorder="1" applyAlignment="1" applyProtection="1">
      <alignment horizontal="right" vertical="center" indent="1"/>
      <protection locked="0"/>
    </xf>
    <xf numFmtId="0" fontId="5" fillId="0" borderId="2" xfId="0" applyFont="1" applyFill="1" applyBorder="1" applyAlignment="1" applyProtection="1">
      <alignment horizontal="right" vertical="center" indent="1"/>
      <protection locked="0"/>
    </xf>
    <xf numFmtId="4" fontId="7" fillId="0" borderId="1" xfId="0" applyNumberFormat="1" applyFont="1" applyFill="1" applyBorder="1" applyAlignment="1" applyProtection="1">
      <alignment horizontal="right" vertical="center" indent="1"/>
      <protection locked="0"/>
    </xf>
    <xf numFmtId="14" fontId="3" fillId="3" borderId="0" xfId="0" applyNumberFormat="1" applyFont="1" applyFill="1" applyAlignment="1" applyProtection="1">
      <alignment horizontal="center"/>
      <protection locked="0"/>
    </xf>
    <xf numFmtId="0" fontId="14" fillId="0" borderId="0" xfId="0" applyFont="1" applyFill="1" applyAlignment="1">
      <alignment vertical="center" wrapText="1"/>
    </xf>
    <xf numFmtId="4" fontId="7" fillId="4" borderId="2" xfId="0" applyNumberFormat="1" applyFont="1" applyFill="1" applyBorder="1" applyAlignment="1" applyProtection="1">
      <alignment horizontal="right" vertical="center" indent="1"/>
      <protection locked="0"/>
    </xf>
    <xf numFmtId="4" fontId="7" fillId="4" borderId="4" xfId="0" applyNumberFormat="1" applyFont="1" applyFill="1" applyBorder="1" applyAlignment="1" applyProtection="1">
      <alignment horizontal="right" vertical="center" indent="1"/>
      <protection locked="0"/>
    </xf>
    <xf numFmtId="0" fontId="1" fillId="2" borderId="2" xfId="0" applyFont="1" applyFill="1" applyBorder="1" applyAlignment="1">
      <alignment horizontal="left" indent="1"/>
    </xf>
    <xf numFmtId="0" fontId="0" fillId="0" borderId="0" xfId="0" applyAlignment="1">
      <alignment wrapText="1"/>
    </xf>
    <xf numFmtId="0" fontId="0" fillId="0" borderId="29" xfId="0" applyBorder="1" applyAlignment="1"/>
    <xf numFmtId="0" fontId="0" fillId="0" borderId="0" xfId="0" applyBorder="1" applyAlignment="1"/>
    <xf numFmtId="0" fontId="1" fillId="2" borderId="29" xfId="0" applyFont="1" applyFill="1" applyBorder="1" applyAlignment="1">
      <alignment horizontal="right" vertical="center" indent="1"/>
    </xf>
    <xf numFmtId="9" fontId="6" fillId="0" borderId="0" xfId="0" applyNumberFormat="1" applyFont="1" applyFill="1" applyBorder="1" applyAlignment="1">
      <alignment horizontal="left" vertical="center"/>
    </xf>
    <xf numFmtId="0" fontId="0" fillId="0" borderId="33" xfId="0" applyFill="1" applyBorder="1" applyAlignment="1">
      <alignment vertical="center"/>
    </xf>
    <xf numFmtId="0" fontId="0" fillId="0" borderId="0" xfId="0" applyBorder="1" applyAlignment="1">
      <alignment vertical="center"/>
    </xf>
    <xf numFmtId="4" fontId="6" fillId="2" borderId="23" xfId="0" applyNumberFormat="1" applyFont="1" applyFill="1" applyBorder="1" applyAlignment="1">
      <alignment horizontal="right" vertical="center" indent="1"/>
    </xf>
    <xf numFmtId="0" fontId="1" fillId="2" borderId="33" xfId="0" applyFont="1" applyFill="1" applyBorder="1" applyAlignment="1">
      <alignment horizontal="center" vertical="center"/>
    </xf>
    <xf numFmtId="0" fontId="1" fillId="2" borderId="31" xfId="0" applyFont="1" applyFill="1" applyBorder="1" applyAlignment="1">
      <alignment horizontal="center" vertical="center"/>
    </xf>
    <xf numFmtId="0" fontId="0" fillId="2" borderId="24" xfId="0" applyFill="1" applyBorder="1" applyAlignment="1">
      <alignment vertical="center"/>
    </xf>
    <xf numFmtId="0" fontId="6" fillId="2" borderId="36" xfId="0" applyFont="1" applyFill="1" applyBorder="1" applyAlignment="1">
      <alignment horizontal="left" vertical="center"/>
    </xf>
    <xf numFmtId="0" fontId="6" fillId="2" borderId="25" xfId="0" applyFont="1" applyFill="1" applyBorder="1" applyAlignment="1">
      <alignment horizontal="left" vertical="center"/>
    </xf>
    <xf numFmtId="4" fontId="1" fillId="2" borderId="25" xfId="0" applyNumberFormat="1" applyFont="1" applyFill="1" applyBorder="1" applyAlignment="1">
      <alignment horizontal="right" vertical="center" indent="1"/>
    </xf>
    <xf numFmtId="4" fontId="1" fillId="2" borderId="26" xfId="0" applyNumberFormat="1" applyFont="1" applyFill="1" applyBorder="1" applyAlignment="1">
      <alignment horizontal="right" vertical="center" indent="1"/>
    </xf>
    <xf numFmtId="0" fontId="6" fillId="2" borderId="28" xfId="0" applyFont="1" applyFill="1" applyBorder="1" applyAlignment="1">
      <alignment horizontal="left" vertical="center"/>
    </xf>
    <xf numFmtId="0" fontId="4" fillId="2" borderId="28" xfId="0" applyFont="1" applyFill="1" applyBorder="1" applyAlignment="1">
      <alignment horizontal="left" vertical="center"/>
    </xf>
    <xf numFmtId="4" fontId="4" fillId="2" borderId="28" xfId="0" applyNumberFormat="1" applyFont="1" applyFill="1" applyBorder="1" applyAlignment="1">
      <alignment horizontal="right" vertical="center" indent="1"/>
    </xf>
    <xf numFmtId="0" fontId="0" fillId="0" borderId="40" xfId="0" applyFont="1" applyFill="1" applyBorder="1" applyAlignment="1">
      <alignment horizontal="center" vertical="center"/>
    </xf>
    <xf numFmtId="4" fontId="6" fillId="2" borderId="27" xfId="0" applyNumberFormat="1" applyFont="1" applyFill="1" applyBorder="1" applyAlignment="1">
      <alignment horizontal="right" vertical="center" indent="1"/>
    </xf>
    <xf numFmtId="4" fontId="4" fillId="2" borderId="27" xfId="0" applyNumberFormat="1" applyFont="1" applyFill="1" applyBorder="1" applyAlignment="1">
      <alignment horizontal="right" vertical="center" indent="1"/>
    </xf>
    <xf numFmtId="0" fontId="18" fillId="0" borderId="0" xfId="0" applyFont="1" applyBorder="1" applyAlignment="1">
      <alignment vertical="top" wrapText="1"/>
    </xf>
    <xf numFmtId="0" fontId="37" fillId="0" borderId="23" xfId="0" applyFont="1" applyBorder="1" applyAlignment="1">
      <alignment horizontal="center"/>
    </xf>
    <xf numFmtId="0" fontId="37" fillId="0" borderId="0" xfId="0" applyFont="1" applyAlignment="1"/>
    <xf numFmtId="0" fontId="38" fillId="0" borderId="0" xfId="0" applyFont="1" applyBorder="1" applyAlignment="1">
      <alignment horizontal="right" indent="1"/>
    </xf>
    <xf numFmtId="0" fontId="39" fillId="0" borderId="0" xfId="0" applyFont="1" applyBorder="1" applyAlignment="1">
      <alignment vertical="top"/>
    </xf>
    <xf numFmtId="0" fontId="37" fillId="0" borderId="31" xfId="0" applyFont="1" applyBorder="1" applyAlignment="1"/>
    <xf numFmtId="0" fontId="38" fillId="0" borderId="28" xfId="0" applyFont="1" applyBorder="1" applyAlignment="1">
      <alignment horizontal="right" indent="1"/>
    </xf>
    <xf numFmtId="0" fontId="39" fillId="0" borderId="28" xfId="0" applyFont="1" applyBorder="1" applyAlignment="1">
      <alignment vertical="top"/>
    </xf>
    <xf numFmtId="0" fontId="37" fillId="0" borderId="28" xfId="0" applyFont="1" applyBorder="1" applyAlignment="1"/>
    <xf numFmtId="0" fontId="21" fillId="0" borderId="0" xfId="0" applyFont="1" applyBorder="1" applyAlignment="1">
      <alignment horizontal="left" vertical="top" indent="1"/>
    </xf>
    <xf numFmtId="0" fontId="0" fillId="0" borderId="0" xfId="0" applyFill="1" applyAlignment="1"/>
    <xf numFmtId="0" fontId="3" fillId="0" borderId="0" xfId="0" applyFont="1" applyFill="1" applyAlignment="1">
      <alignment horizontal="left" vertical="top" wrapText="1"/>
    </xf>
    <xf numFmtId="0" fontId="0" fillId="0" borderId="0" xfId="0" applyFill="1" applyBorder="1" applyAlignment="1"/>
    <xf numFmtId="0" fontId="23" fillId="0" borderId="0" xfId="0" applyFont="1" applyFill="1" applyAlignment="1">
      <alignment horizontal="left" vertical="top" indent="1"/>
    </xf>
    <xf numFmtId="0" fontId="20" fillId="0" borderId="0" xfId="0" applyFont="1" applyFill="1" applyBorder="1" applyAlignment="1">
      <alignment horizontal="right" indent="1"/>
    </xf>
    <xf numFmtId="0" fontId="21" fillId="0" borderId="0" xfId="0" applyFont="1" applyFill="1" applyBorder="1" applyAlignment="1">
      <alignment horizontal="left" vertical="top" indent="1"/>
    </xf>
    <xf numFmtId="0" fontId="5" fillId="0" borderId="0" xfId="0" applyFont="1" applyFill="1" applyAlignment="1">
      <alignment vertical="top"/>
    </xf>
    <xf numFmtId="0" fontId="12" fillId="0" borderId="0" xfId="0" applyFont="1" applyAlignment="1">
      <alignment horizontal="justify" vertical="center" wrapText="1"/>
    </xf>
    <xf numFmtId="0" fontId="0" fillId="0" borderId="0" xfId="0" applyAlignment="1">
      <alignment horizontal="right"/>
    </xf>
    <xf numFmtId="0" fontId="0" fillId="0" borderId="0" xfId="0" applyFill="1" applyAlignment="1">
      <alignment horizontal="right"/>
    </xf>
    <xf numFmtId="0" fontId="0" fillId="0" borderId="0" xfId="0" applyAlignment="1">
      <alignment horizontal="right" vertical="center"/>
    </xf>
    <xf numFmtId="0" fontId="0" fillId="0" borderId="0" xfId="0" applyFill="1" applyAlignment="1">
      <alignment horizontal="right" vertical="center"/>
    </xf>
    <xf numFmtId="0" fontId="0" fillId="0" borderId="29" xfId="0" applyBorder="1" applyAlignment="1">
      <alignment horizontal="right" vertical="center"/>
    </xf>
    <xf numFmtId="0" fontId="1" fillId="2" borderId="1" xfId="0" applyFont="1" applyFill="1" applyBorder="1" applyAlignment="1">
      <alignment horizontal="left" indent="1"/>
    </xf>
    <xf numFmtId="0" fontId="1" fillId="2" borderId="0" xfId="0" applyFont="1" applyFill="1" applyBorder="1" applyAlignment="1">
      <alignment horizontal="left" indent="1"/>
    </xf>
    <xf numFmtId="0" fontId="0" fillId="0" borderId="0" xfId="0" applyBorder="1" applyAlignment="1">
      <alignment wrapText="1"/>
    </xf>
    <xf numFmtId="0" fontId="36" fillId="0" borderId="0" xfId="0" applyFont="1" applyFill="1" applyBorder="1" applyAlignment="1">
      <alignment wrapText="1"/>
    </xf>
    <xf numFmtId="0" fontId="35" fillId="0" borderId="0" xfId="0" applyFont="1" applyFill="1" applyBorder="1" applyAlignment="1">
      <alignment horizontal="left" wrapText="1"/>
    </xf>
    <xf numFmtId="0" fontId="12" fillId="0" borderId="41" xfId="0" applyFont="1" applyFill="1" applyBorder="1" applyAlignment="1">
      <alignment horizontal="left" vertical="center" wrapText="1" indent="1"/>
    </xf>
    <xf numFmtId="0" fontId="6" fillId="0" borderId="0" xfId="0" applyFont="1" applyBorder="1" applyAlignment="1"/>
    <xf numFmtId="0" fontId="0" fillId="0" borderId="0" xfId="0" applyBorder="1" applyAlignment="1">
      <alignment horizontal="right"/>
    </xf>
    <xf numFmtId="0" fontId="37" fillId="0" borderId="23" xfId="0" applyFont="1" applyBorder="1" applyAlignment="1">
      <alignment horizontal="right"/>
    </xf>
    <xf numFmtId="0" fontId="0" fillId="0" borderId="33" xfId="0" applyBorder="1" applyAlignment="1"/>
    <xf numFmtId="0" fontId="1" fillId="2" borderId="32" xfId="0" applyFont="1" applyFill="1" applyBorder="1" applyAlignment="1">
      <alignment horizontal="left" vertical="top" indent="1"/>
    </xf>
    <xf numFmtId="0" fontId="7" fillId="4" borderId="38" xfId="0" applyFont="1" applyFill="1" applyBorder="1" applyAlignment="1" applyProtection="1">
      <alignment horizontal="right" vertical="center" indent="1"/>
      <protection locked="0"/>
    </xf>
    <xf numFmtId="0" fontId="5" fillId="2" borderId="32" xfId="0" applyFont="1" applyFill="1" applyBorder="1" applyAlignment="1">
      <alignment horizontal="left" vertical="top" indent="1"/>
    </xf>
    <xf numFmtId="0" fontId="5" fillId="2" borderId="32" xfId="0" applyFont="1" applyFill="1" applyBorder="1" applyAlignment="1">
      <alignment horizontal="left" vertical="center" indent="1"/>
    </xf>
    <xf numFmtId="0" fontId="15" fillId="0" borderId="38" xfId="0" applyFont="1" applyFill="1" applyBorder="1" applyAlignment="1" applyProtection="1">
      <alignment horizontal="right" vertical="center" indent="1"/>
      <protection locked="0"/>
    </xf>
    <xf numFmtId="0" fontId="1" fillId="2" borderId="37" xfId="0" applyFont="1" applyFill="1" applyBorder="1" applyAlignment="1">
      <alignment horizontal="left" indent="1"/>
    </xf>
    <xf numFmtId="4" fontId="3" fillId="0" borderId="38" xfId="0" applyNumberFormat="1" applyFont="1" applyFill="1" applyBorder="1" applyAlignment="1" applyProtection="1">
      <alignment horizontal="right" vertical="center" indent="1"/>
      <protection locked="0"/>
    </xf>
    <xf numFmtId="0" fontId="1" fillId="2" borderId="1" xfId="0" applyFont="1" applyFill="1" applyBorder="1" applyAlignment="1">
      <alignment horizontal="left" vertical="top" indent="1"/>
    </xf>
    <xf numFmtId="0" fontId="1" fillId="2" borderId="3" xfId="0" applyFont="1" applyFill="1" applyBorder="1" applyAlignment="1">
      <alignment horizontal="left" vertical="center" indent="1"/>
    </xf>
    <xf numFmtId="0" fontId="5" fillId="2" borderId="38" xfId="0" applyFont="1" applyFill="1" applyBorder="1" applyAlignment="1">
      <alignment horizontal="left" vertical="center" indent="1"/>
    </xf>
    <xf numFmtId="0" fontId="8" fillId="2" borderId="3" xfId="0" applyFont="1" applyFill="1" applyBorder="1" applyAlignment="1">
      <alignment horizontal="left" indent="1"/>
    </xf>
    <xf numFmtId="0" fontId="0" fillId="0" borderId="0" xfId="0" applyAlignment="1">
      <alignment wrapText="1"/>
    </xf>
    <xf numFmtId="0" fontId="0" fillId="0" borderId="0" xfId="0" applyAlignment="1">
      <alignment wrapText="1"/>
    </xf>
    <xf numFmtId="0" fontId="12" fillId="0" borderId="0" xfId="0" applyFont="1" applyFill="1" applyBorder="1" applyAlignment="1">
      <alignment horizontal="left" vertical="center" wrapText="1" indent="1"/>
    </xf>
    <xf numFmtId="0" fontId="12" fillId="0" borderId="43" xfId="0" applyFont="1" applyFill="1" applyBorder="1" applyAlignment="1">
      <alignment horizontal="left" vertical="center" wrapText="1" indent="1"/>
    </xf>
    <xf numFmtId="0" fontId="12" fillId="0" borderId="44" xfId="0" applyFont="1" applyFill="1" applyBorder="1" applyAlignment="1">
      <alignment horizontal="left" vertical="center" wrapText="1" indent="1"/>
    </xf>
    <xf numFmtId="0" fontId="12" fillId="0" borderId="45" xfId="0" applyFont="1" applyFill="1" applyBorder="1" applyAlignment="1">
      <alignment horizontal="left" vertical="center" wrapText="1" indent="1"/>
    </xf>
    <xf numFmtId="0" fontId="12" fillId="0" borderId="46" xfId="0" applyFont="1" applyFill="1" applyBorder="1" applyAlignment="1">
      <alignment horizontal="left" vertical="center" wrapText="1" indent="1"/>
    </xf>
    <xf numFmtId="0" fontId="6" fillId="0" borderId="0" xfId="0" applyFont="1" applyFill="1" applyBorder="1" applyAlignment="1">
      <alignment horizontal="justify" wrapText="1"/>
    </xf>
    <xf numFmtId="0" fontId="23" fillId="0" borderId="31" xfId="0" applyFont="1" applyBorder="1" applyAlignment="1">
      <alignment horizontal="left" vertical="top" indent="1"/>
    </xf>
    <xf numFmtId="0" fontId="19" fillId="0" borderId="28" xfId="0" applyFont="1" applyBorder="1" applyAlignment="1"/>
    <xf numFmtId="0" fontId="0" fillId="0" borderId="28" xfId="0" applyBorder="1" applyAlignment="1"/>
    <xf numFmtId="0" fontId="0" fillId="0" borderId="27" xfId="0" applyBorder="1" applyAlignment="1"/>
    <xf numFmtId="0" fontId="21" fillId="0" borderId="28" xfId="0" applyFont="1" applyBorder="1" applyAlignment="1">
      <alignment horizontal="left" vertical="top" indent="1"/>
    </xf>
    <xf numFmtId="0" fontId="37" fillId="0" borderId="23" xfId="0" applyFont="1" applyBorder="1" applyAlignment="1">
      <alignment horizontal="center"/>
    </xf>
    <xf numFmtId="0" fontId="0" fillId="0" borderId="0" xfId="0" applyAlignment="1">
      <alignment wrapText="1"/>
    </xf>
    <xf numFmtId="0" fontId="0" fillId="0" borderId="0" xfId="0" applyAlignment="1">
      <alignment wrapText="1"/>
    </xf>
    <xf numFmtId="0" fontId="1" fillId="2" borderId="37" xfId="0" applyFont="1" applyFill="1" applyBorder="1" applyAlignment="1">
      <alignment horizontal="left" indent="1"/>
    </xf>
    <xf numFmtId="0" fontId="0" fillId="0" borderId="0" xfId="0" applyAlignment="1">
      <alignment wrapText="1"/>
    </xf>
    <xf numFmtId="0" fontId="1" fillId="2" borderId="37" xfId="0" applyFont="1" applyFill="1" applyBorder="1" applyAlignment="1">
      <alignment horizontal="left" indent="1"/>
    </xf>
    <xf numFmtId="0" fontId="5" fillId="2" borderId="2" xfId="0" applyFont="1" applyFill="1" applyBorder="1" applyAlignment="1">
      <alignment horizontal="left" vertical="center" indent="1"/>
    </xf>
    <xf numFmtId="0" fontId="1" fillId="2" borderId="32" xfId="0" applyFont="1" applyFill="1" applyBorder="1" applyAlignment="1">
      <alignment horizontal="left" indent="1"/>
    </xf>
    <xf numFmtId="0" fontId="0" fillId="0" borderId="28" xfId="0" applyBorder="1" applyAlignment="1">
      <alignment vertical="center"/>
    </xf>
    <xf numFmtId="9" fontId="6" fillId="0" borderId="0" xfId="1" applyFont="1" applyFill="1" applyBorder="1" applyAlignment="1">
      <alignment vertical="center" wrapText="1"/>
    </xf>
    <xf numFmtId="0" fontId="0" fillId="2" borderId="47" xfId="0" applyFill="1" applyBorder="1" applyAlignment="1">
      <alignment vertical="center"/>
    </xf>
    <xf numFmtId="0" fontId="0" fillId="2" borderId="31" xfId="0" applyFill="1" applyBorder="1" applyAlignment="1">
      <alignment vertical="center"/>
    </xf>
    <xf numFmtId="0" fontId="0" fillId="2" borderId="34" xfId="0" applyFill="1" applyBorder="1" applyAlignment="1">
      <alignment vertical="center"/>
    </xf>
    <xf numFmtId="0" fontId="0" fillId="2" borderId="33" xfId="0" applyFill="1" applyBorder="1" applyAlignment="1">
      <alignment vertical="center"/>
    </xf>
    <xf numFmtId="4" fontId="7" fillId="0" borderId="48" xfId="0" applyNumberFormat="1" applyFont="1" applyFill="1" applyBorder="1" applyAlignment="1" applyProtection="1">
      <alignment horizontal="right" vertical="center" indent="1"/>
      <protection locked="0"/>
    </xf>
    <xf numFmtId="0" fontId="37" fillId="0" borderId="0" xfId="0" applyFont="1" applyBorder="1" applyAlignment="1"/>
    <xf numFmtId="0" fontId="0" fillId="2" borderId="28" xfId="0" applyFill="1" applyBorder="1" applyAlignment="1">
      <alignment horizontal="left" vertical="center" indent="1"/>
    </xf>
    <xf numFmtId="0" fontId="5" fillId="2" borderId="27" xfId="0" applyFont="1" applyFill="1" applyBorder="1" applyAlignment="1">
      <alignment horizontal="right" vertical="center" indent="1"/>
    </xf>
    <xf numFmtId="0" fontId="0" fillId="2" borderId="39" xfId="0" applyFill="1" applyBorder="1" applyAlignment="1">
      <alignment horizontal="left" vertical="center" indent="1"/>
    </xf>
    <xf numFmtId="0" fontId="5" fillId="2" borderId="28" xfId="0" applyFont="1" applyFill="1" applyBorder="1" applyAlignment="1">
      <alignment horizontal="right" vertical="center" indent="1"/>
    </xf>
    <xf numFmtId="0" fontId="5" fillId="2" borderId="49" xfId="0" applyFont="1" applyFill="1" applyBorder="1" applyAlignment="1">
      <alignment horizontal="left" vertical="center" indent="1"/>
    </xf>
    <xf numFmtId="0" fontId="5" fillId="2" borderId="50" xfId="0" applyFont="1" applyFill="1" applyBorder="1" applyAlignment="1">
      <alignment horizontal="left" vertical="center" indent="1"/>
    </xf>
    <xf numFmtId="0" fontId="5" fillId="2" borderId="0" xfId="0" applyFont="1" applyFill="1" applyBorder="1" applyAlignment="1">
      <alignment horizontal="left" vertical="center" indent="1"/>
    </xf>
    <xf numFmtId="0" fontId="3" fillId="3" borderId="0" xfId="0" applyNumberFormat="1" applyFont="1" applyFill="1" applyAlignment="1" applyProtection="1">
      <alignment horizontal="left" vertical="center"/>
    </xf>
    <xf numFmtId="0" fontId="3" fillId="3" borderId="0" xfId="0" applyNumberFormat="1" applyFont="1" applyFill="1" applyAlignment="1" applyProtection="1">
      <alignment horizontal="left"/>
    </xf>
    <xf numFmtId="0" fontId="23" fillId="0" borderId="0" xfId="0" applyFont="1" applyBorder="1" applyAlignment="1">
      <alignment horizontal="left" vertical="top" indent="1"/>
    </xf>
    <xf numFmtId="0" fontId="42" fillId="0" borderId="45" xfId="2" applyFont="1" applyFill="1" applyBorder="1" applyAlignment="1">
      <alignment horizontal="left" vertical="center" wrapText="1" indent="1"/>
    </xf>
    <xf numFmtId="0" fontId="0" fillId="0" borderId="0" xfId="0" applyAlignment="1">
      <alignment wrapText="1"/>
    </xf>
    <xf numFmtId="0" fontId="23" fillId="0" borderId="28" xfId="0" applyFont="1" applyBorder="1" applyAlignment="1">
      <alignment horizontal="left" vertical="top" indent="1"/>
    </xf>
    <xf numFmtId="0" fontId="22" fillId="0" borderId="29" xfId="0" applyFont="1" applyBorder="1" applyAlignment="1">
      <alignment horizontal="right" indent="1"/>
    </xf>
    <xf numFmtId="0" fontId="5" fillId="0" borderId="28" xfId="0" applyFont="1" applyBorder="1" applyAlignment="1">
      <alignment vertical="top"/>
    </xf>
    <xf numFmtId="0" fontId="0" fillId="0" borderId="28" xfId="0" applyBorder="1"/>
    <xf numFmtId="0" fontId="23" fillId="0" borderId="53" xfId="0" applyFont="1" applyBorder="1" applyAlignment="1">
      <alignment horizontal="left" vertical="top" indent="1"/>
    </xf>
    <xf numFmtId="0" fontId="0" fillId="0" borderId="54" xfId="0" applyBorder="1" applyAlignment="1"/>
    <xf numFmtId="0" fontId="0" fillId="0" borderId="54" xfId="0" applyBorder="1"/>
    <xf numFmtId="0" fontId="23" fillId="0" borderId="55" xfId="0" applyFont="1" applyBorder="1" applyAlignment="1">
      <alignment horizontal="left" vertical="top" indent="1"/>
    </xf>
    <xf numFmtId="0" fontId="0" fillId="0" borderId="56" xfId="0" applyBorder="1"/>
    <xf numFmtId="0" fontId="43" fillId="0" borderId="45" xfId="0" applyFont="1" applyFill="1" applyBorder="1" applyAlignment="1">
      <alignment horizontal="left" vertical="center" wrapText="1" indent="1"/>
    </xf>
    <xf numFmtId="0" fontId="0" fillId="0" borderId="0" xfId="0" applyAlignment="1">
      <alignment wrapText="1"/>
    </xf>
    <xf numFmtId="0" fontId="43" fillId="0" borderId="0" xfId="0" applyFont="1" applyFill="1" applyAlignment="1">
      <alignment horizontal="left" vertical="center" wrapText="1" indent="1"/>
    </xf>
    <xf numFmtId="0" fontId="37" fillId="0" borderId="24" xfId="0" applyFont="1" applyBorder="1" applyAlignment="1">
      <alignment horizontal="center"/>
    </xf>
    <xf numFmtId="0" fontId="0" fillId="0" borderId="0" xfId="0" applyAlignment="1">
      <alignment wrapText="1"/>
    </xf>
    <xf numFmtId="0" fontId="44" fillId="0" borderId="0" xfId="0" applyFont="1" applyAlignment="1"/>
    <xf numFmtId="0" fontId="44" fillId="0" borderId="0" xfId="0" applyFont="1" applyBorder="1" applyAlignment="1"/>
    <xf numFmtId="0" fontId="5" fillId="2" borderId="39" xfId="0" applyFont="1" applyFill="1" applyBorder="1" applyAlignment="1">
      <alignment horizontal="left" vertical="center" indent="1"/>
    </xf>
    <xf numFmtId="4" fontId="7" fillId="0" borderId="1" xfId="0" applyNumberFormat="1" applyFont="1" applyBorder="1" applyAlignment="1" applyProtection="1">
      <alignment horizontal="right" vertical="center" indent="1"/>
      <protection locked="0"/>
    </xf>
    <xf numFmtId="4" fontId="7" fillId="3" borderId="1" xfId="0" applyNumberFormat="1" applyFont="1" applyFill="1" applyBorder="1" applyAlignment="1" applyProtection="1">
      <alignment horizontal="right" vertical="center" indent="1"/>
      <protection locked="0"/>
    </xf>
    <xf numFmtId="4" fontId="6" fillId="2" borderId="6" xfId="0" applyNumberFormat="1" applyFont="1" applyFill="1" applyBorder="1" applyAlignment="1">
      <alignment horizontal="right" vertical="center" indent="1"/>
    </xf>
    <xf numFmtId="0" fontId="46" fillId="0" borderId="0" xfId="0" applyFont="1" applyBorder="1" applyAlignment="1">
      <alignment horizontal="right" indent="1"/>
    </xf>
    <xf numFmtId="0" fontId="47" fillId="0" borderId="46" xfId="0" applyFont="1" applyBorder="1" applyAlignment="1">
      <alignment horizontal="right" indent="1"/>
    </xf>
    <xf numFmtId="4" fontId="48" fillId="0" borderId="1" xfId="0" applyNumberFormat="1" applyFont="1" applyBorder="1" applyAlignment="1" applyProtection="1">
      <alignment horizontal="right" vertical="center" indent="1"/>
      <protection locked="0"/>
    </xf>
    <xf numFmtId="4" fontId="48" fillId="3" borderId="1" xfId="0" applyNumberFormat="1" applyFont="1" applyFill="1" applyBorder="1" applyAlignment="1" applyProtection="1">
      <alignment horizontal="right" vertical="center" indent="1"/>
      <protection locked="0"/>
    </xf>
    <xf numFmtId="4" fontId="49" fillId="2" borderId="6" xfId="0" applyNumberFormat="1" applyFont="1" applyFill="1" applyBorder="1" applyAlignment="1">
      <alignment horizontal="right" vertical="center" indent="1"/>
    </xf>
    <xf numFmtId="0" fontId="52" fillId="0" borderId="45" xfId="0" applyFont="1" applyFill="1" applyBorder="1" applyAlignment="1">
      <alignment horizontal="left" vertical="center" wrapText="1" indent="1"/>
    </xf>
    <xf numFmtId="0" fontId="52" fillId="0" borderId="0" xfId="0" applyFont="1" applyFill="1" applyBorder="1" applyAlignment="1">
      <alignment horizontal="left" vertical="center" wrapText="1" indent="1"/>
    </xf>
    <xf numFmtId="0" fontId="7" fillId="0" borderId="0" xfId="0" applyFont="1" applyAlignment="1">
      <alignment vertical="center"/>
    </xf>
    <xf numFmtId="0" fontId="0" fillId="7" borderId="62" xfId="0" applyFill="1" applyBorder="1" applyAlignment="1" applyProtection="1">
      <alignment vertical="top" wrapText="1"/>
      <protection locked="0"/>
    </xf>
    <xf numFmtId="0" fontId="0" fillId="7" borderId="63" xfId="0" applyFill="1" applyBorder="1" applyAlignment="1" applyProtection="1">
      <alignment vertical="top" wrapText="1"/>
      <protection locked="0"/>
    </xf>
    <xf numFmtId="0" fontId="0" fillId="7" borderId="64" xfId="0" applyFill="1" applyBorder="1" applyAlignment="1" applyProtection="1">
      <alignment vertical="top" wrapText="1"/>
      <protection locked="0"/>
    </xf>
    <xf numFmtId="0" fontId="0" fillId="7" borderId="0" xfId="0" applyFill="1" applyBorder="1" applyAlignment="1" applyProtection="1">
      <alignment vertical="top" wrapText="1"/>
      <protection locked="0"/>
    </xf>
    <xf numFmtId="0" fontId="0" fillId="7" borderId="65" xfId="0" applyFill="1" applyBorder="1" applyAlignment="1" applyProtection="1">
      <alignment vertical="top" wrapText="1"/>
      <protection locked="0"/>
    </xf>
    <xf numFmtId="0" fontId="0" fillId="7" borderId="66" xfId="0" applyFill="1" applyBorder="1" applyAlignment="1" applyProtection="1">
      <alignment vertical="top" wrapText="1"/>
      <protection locked="0"/>
    </xf>
    <xf numFmtId="0" fontId="0" fillId="7" borderId="62" xfId="0" applyFill="1" applyBorder="1" applyAlignment="1" applyProtection="1">
      <alignment horizontal="left" vertical="top" wrapText="1"/>
      <protection locked="0"/>
    </xf>
    <xf numFmtId="0" fontId="0" fillId="7" borderId="63" xfId="0" applyFill="1" applyBorder="1" applyAlignment="1" applyProtection="1">
      <alignment horizontal="left" vertical="top" wrapText="1"/>
      <protection locked="0"/>
    </xf>
    <xf numFmtId="0" fontId="56" fillId="0" borderId="0" xfId="0" applyFont="1" applyAlignment="1">
      <alignment horizontal="right"/>
    </xf>
    <xf numFmtId="0" fontId="51" fillId="0" borderId="0" xfId="0" applyFont="1" applyAlignment="1">
      <alignment vertical="center"/>
    </xf>
    <xf numFmtId="0" fontId="57" fillId="0" borderId="0" xfId="0" applyFont="1" applyAlignment="1">
      <alignment horizontal="right" vertical="center"/>
    </xf>
    <xf numFmtId="0" fontId="58" fillId="0" borderId="0" xfId="0" applyFont="1" applyAlignment="1">
      <alignment horizontal="right" vertical="center"/>
    </xf>
    <xf numFmtId="0" fontId="0" fillId="0" borderId="0" xfId="0" applyAlignment="1">
      <alignment wrapText="1"/>
    </xf>
    <xf numFmtId="0" fontId="51" fillId="0" borderId="0" xfId="0" applyFont="1" applyAlignment="1">
      <alignment horizontal="right"/>
    </xf>
    <xf numFmtId="0" fontId="51" fillId="0" borderId="46" xfId="0" applyFont="1" applyBorder="1" applyAlignment="1"/>
    <xf numFmtId="0" fontId="51" fillId="0" borderId="0" xfId="0" applyFont="1" applyAlignment="1"/>
    <xf numFmtId="0" fontId="51" fillId="0" borderId="0" xfId="0" applyFont="1" applyBorder="1" applyAlignment="1"/>
    <xf numFmtId="0" fontId="17" fillId="0" borderId="0" xfId="0" applyFont="1" applyBorder="1" applyAlignment="1">
      <alignment horizontal="left" vertical="top" indent="1"/>
    </xf>
    <xf numFmtId="0" fontId="17" fillId="0" borderId="0" xfId="0" applyFont="1" applyBorder="1" applyAlignment="1">
      <alignment vertical="top"/>
    </xf>
    <xf numFmtId="0" fontId="59" fillId="0" borderId="0" xfId="0" applyFont="1" applyAlignment="1"/>
    <xf numFmtId="0" fontId="51" fillId="0" borderId="0" xfId="0" applyFont="1" applyAlignment="1">
      <alignment horizontal="right" wrapText="1"/>
    </xf>
    <xf numFmtId="0" fontId="51" fillId="0" borderId="0" xfId="0" applyFont="1" applyBorder="1" applyAlignment="1">
      <alignment horizontal="right"/>
    </xf>
    <xf numFmtId="17" fontId="51" fillId="0" borderId="0" xfId="0" applyNumberFormat="1" applyFont="1" applyBorder="1" applyAlignment="1">
      <alignment horizontal="right"/>
    </xf>
    <xf numFmtId="0" fontId="51" fillId="8" borderId="0" xfId="0" applyFont="1" applyFill="1" applyBorder="1" applyAlignment="1"/>
    <xf numFmtId="0" fontId="17" fillId="8" borderId="0" xfId="0" applyFont="1" applyFill="1" applyBorder="1" applyAlignment="1">
      <alignment horizontal="left" vertical="top" indent="1"/>
    </xf>
    <xf numFmtId="0" fontId="51" fillId="8" borderId="0" xfId="0" applyFont="1" applyFill="1" applyBorder="1" applyAlignment="1">
      <alignment horizontal="right"/>
    </xf>
    <xf numFmtId="0" fontId="17" fillId="8" borderId="0" xfId="0" applyFont="1" applyFill="1" applyBorder="1" applyAlignment="1">
      <alignment vertical="top"/>
    </xf>
    <xf numFmtId="0" fontId="51" fillId="8" borderId="0" xfId="0" applyFont="1" applyFill="1" applyAlignment="1"/>
    <xf numFmtId="0" fontId="60" fillId="2" borderId="1" xfId="0" applyFont="1" applyFill="1" applyBorder="1" applyAlignment="1">
      <alignment horizontal="left" vertical="center" indent="1"/>
    </xf>
    <xf numFmtId="0" fontId="51" fillId="8" borderId="0" xfId="0" applyFont="1" applyFill="1" applyAlignment="1">
      <alignment vertical="center"/>
    </xf>
    <xf numFmtId="0" fontId="59" fillId="8" borderId="0" xfId="0" applyFont="1" applyFill="1" applyAlignment="1">
      <alignment vertical="center"/>
    </xf>
    <xf numFmtId="0" fontId="18" fillId="0" borderId="0" xfId="0" applyFont="1" applyAlignment="1"/>
    <xf numFmtId="0" fontId="51" fillId="0" borderId="0" xfId="0" applyFont="1" applyFill="1" applyAlignment="1">
      <alignment vertical="center" wrapText="1"/>
    </xf>
    <xf numFmtId="0" fontId="60" fillId="8" borderId="0" xfId="0" applyFont="1" applyFill="1" applyAlignment="1">
      <alignment horizontal="left" vertical="top"/>
    </xf>
    <xf numFmtId="0" fontId="51" fillId="8" borderId="0" xfId="0" applyFont="1" applyFill="1"/>
    <xf numFmtId="0" fontId="0" fillId="7" borderId="69" xfId="0" applyFill="1" applyBorder="1" applyAlignment="1" applyProtection="1">
      <alignment vertical="top" wrapText="1"/>
      <protection locked="0"/>
    </xf>
    <xf numFmtId="0" fontId="0" fillId="7" borderId="58" xfId="0" applyFill="1" applyBorder="1" applyAlignment="1" applyProtection="1">
      <alignment vertical="top" wrapText="1"/>
      <protection locked="0"/>
    </xf>
    <xf numFmtId="0" fontId="0" fillId="2" borderId="72" xfId="0" applyFill="1" applyBorder="1" applyAlignment="1" applyProtection="1">
      <alignment vertical="top" wrapText="1"/>
      <protection locked="0"/>
    </xf>
    <xf numFmtId="0" fontId="0" fillId="7" borderId="73" xfId="0" applyFill="1" applyBorder="1" applyAlignment="1" applyProtection="1">
      <alignment vertical="top" wrapText="1"/>
      <protection locked="0"/>
    </xf>
    <xf numFmtId="0" fontId="0" fillId="7" borderId="74" xfId="0" applyFill="1" applyBorder="1" applyAlignment="1" applyProtection="1">
      <alignment vertical="top" wrapText="1"/>
      <protection locked="0"/>
    </xf>
    <xf numFmtId="0" fontId="0" fillId="7" borderId="70" xfId="0" applyFill="1" applyBorder="1" applyAlignment="1" applyProtection="1">
      <alignment vertical="top" wrapText="1"/>
      <protection locked="0"/>
    </xf>
    <xf numFmtId="0" fontId="0" fillId="7" borderId="42" xfId="0" applyFill="1" applyBorder="1" applyAlignment="1" applyProtection="1">
      <alignment vertical="top" wrapText="1"/>
      <protection locked="0"/>
    </xf>
    <xf numFmtId="0" fontId="0" fillId="7" borderId="71" xfId="0" applyFill="1" applyBorder="1" applyAlignment="1" applyProtection="1">
      <alignment vertical="top" wrapText="1"/>
      <protection locked="0"/>
    </xf>
    <xf numFmtId="0" fontId="0" fillId="2" borderId="41"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0" borderId="0" xfId="0" applyBorder="1"/>
    <xf numFmtId="0" fontId="0" fillId="2" borderId="69" xfId="0" applyFill="1" applyBorder="1" applyAlignment="1" applyProtection="1">
      <alignment vertical="top" wrapText="1"/>
      <protection locked="0"/>
    </xf>
    <xf numFmtId="0" fontId="51" fillId="2" borderId="43" xfId="0" applyFont="1" applyFill="1" applyBorder="1" applyAlignment="1"/>
    <xf numFmtId="0" fontId="0" fillId="0" borderId="44" xfId="0" applyBorder="1"/>
    <xf numFmtId="0" fontId="44" fillId="2" borderId="44" xfId="0" applyFont="1" applyFill="1" applyBorder="1" applyAlignment="1"/>
    <xf numFmtId="0" fontId="44" fillId="0" borderId="44" xfId="0" applyFont="1" applyBorder="1" applyAlignment="1"/>
    <xf numFmtId="0" fontId="44" fillId="0" borderId="44" xfId="0" applyFont="1" applyBorder="1" applyAlignment="1">
      <alignment horizontal="left"/>
    </xf>
    <xf numFmtId="0" fontId="44" fillId="0" borderId="45" xfId="0" applyFont="1" applyBorder="1" applyAlignment="1"/>
    <xf numFmtId="0" fontId="0" fillId="7" borderId="44" xfId="0"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0" borderId="44" xfId="0" applyBorder="1" applyAlignment="1"/>
    <xf numFmtId="0" fontId="0" fillId="7" borderId="45" xfId="0" applyFill="1" applyBorder="1" applyAlignment="1" applyProtection="1">
      <alignment vertical="top" wrapText="1"/>
      <protection locked="0"/>
    </xf>
    <xf numFmtId="0" fontId="0" fillId="7" borderId="67" xfId="0" applyFill="1" applyBorder="1" applyAlignment="1" applyProtection="1">
      <alignment vertical="top" wrapText="1"/>
      <protection locked="0"/>
    </xf>
    <xf numFmtId="0" fontId="0" fillId="7" borderId="41" xfId="0" applyFill="1" applyBorder="1" applyAlignment="1" applyProtection="1">
      <alignment vertical="top" wrapText="1"/>
      <protection locked="0"/>
    </xf>
    <xf numFmtId="0" fontId="0" fillId="7" borderId="68" xfId="0" applyFill="1" applyBorder="1" applyAlignment="1" applyProtection="1">
      <alignment vertical="top" wrapText="1"/>
      <protection locked="0"/>
    </xf>
    <xf numFmtId="0" fontId="5" fillId="2" borderId="27" xfId="0" applyFont="1" applyFill="1" applyBorder="1" applyAlignment="1">
      <alignment horizontal="left" vertical="center" indent="1"/>
    </xf>
    <xf numFmtId="0" fontId="5" fillId="2" borderId="27" xfId="0" applyFont="1" applyFill="1" applyBorder="1" applyAlignment="1">
      <alignment horizontal="left" vertical="center"/>
    </xf>
    <xf numFmtId="0" fontId="1" fillId="0" borderId="28" xfId="0" applyFont="1" applyFill="1" applyBorder="1" applyAlignment="1">
      <alignment horizontal="center" vertical="top"/>
    </xf>
    <xf numFmtId="0" fontId="1" fillId="0" borderId="28" xfId="0" applyFont="1" applyFill="1" applyBorder="1" applyAlignment="1">
      <alignment horizontal="right" vertical="top" indent="1"/>
    </xf>
    <xf numFmtId="0" fontId="0" fillId="0" borderId="0" xfId="0" applyAlignment="1">
      <alignment wrapText="1"/>
    </xf>
    <xf numFmtId="0" fontId="1" fillId="0" borderId="0"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 xfId="0" applyFont="1" applyBorder="1" applyAlignment="1">
      <alignment horizontal="left" vertical="center" wrapText="1"/>
    </xf>
    <xf numFmtId="0" fontId="1" fillId="0" borderId="59" xfId="0" applyFont="1" applyBorder="1" applyAlignment="1">
      <alignment horizontal="center" vertical="center" wrapText="1"/>
    </xf>
    <xf numFmtId="0" fontId="66" fillId="0" borderId="0" xfId="2" applyFont="1" applyFill="1" applyBorder="1" applyAlignment="1">
      <alignment horizontal="left" vertical="center" wrapText="1" indent="1"/>
    </xf>
    <xf numFmtId="0" fontId="66" fillId="0" borderId="43" xfId="2" applyFont="1" applyFill="1" applyBorder="1" applyAlignment="1">
      <alignment horizontal="left" vertical="center" wrapText="1" indent="1"/>
    </xf>
    <xf numFmtId="0" fontId="66" fillId="0" borderId="44" xfId="2" applyFont="1" applyFill="1" applyBorder="1" applyAlignment="1">
      <alignment horizontal="left" vertical="center" wrapText="1" indent="1"/>
    </xf>
    <xf numFmtId="0" fontId="12" fillId="0" borderId="45" xfId="2" applyFont="1" applyFill="1" applyBorder="1" applyAlignment="1">
      <alignment horizontal="left" vertical="center" wrapText="1" indent="1"/>
    </xf>
    <xf numFmtId="0" fontId="12" fillId="0" borderId="43" xfId="2" applyFont="1" applyFill="1" applyBorder="1" applyAlignment="1">
      <alignment horizontal="left" vertical="center" wrapText="1" indent="1"/>
    </xf>
    <xf numFmtId="0" fontId="51" fillId="0" borderId="0" xfId="0" applyFont="1" applyBorder="1" applyAlignment="1">
      <alignment horizontal="right" wrapText="1"/>
    </xf>
    <xf numFmtId="0" fontId="11" fillId="0" borderId="0" xfId="0" applyFont="1" applyAlignment="1">
      <alignment vertical="center"/>
    </xf>
    <xf numFmtId="0" fontId="11" fillId="0" borderId="0" xfId="0" applyFont="1" applyAlignment="1"/>
    <xf numFmtId="0" fontId="24" fillId="0" borderId="0" xfId="0" applyFont="1" applyAlignment="1">
      <alignment horizontal="right" vertical="top"/>
    </xf>
    <xf numFmtId="0" fontId="54" fillId="0" borderId="0" xfId="0" applyFont="1" applyAlignment="1">
      <alignment vertical="center"/>
    </xf>
    <xf numFmtId="0" fontId="0" fillId="0" borderId="0" xfId="0" applyFont="1" applyAlignment="1">
      <alignment vertical="center"/>
    </xf>
    <xf numFmtId="0" fontId="32" fillId="8" borderId="0" xfId="0" applyFont="1" applyFill="1" applyAlignment="1">
      <alignment horizontal="left"/>
    </xf>
    <xf numFmtId="0" fontId="32" fillId="8" borderId="0" xfId="0" applyFont="1" applyFill="1" applyAlignment="1">
      <alignment vertical="center"/>
    </xf>
    <xf numFmtId="0" fontId="32" fillId="8" borderId="0" xfId="0" applyFont="1" applyFill="1" applyAlignment="1">
      <alignment horizontal="left" vertical="top"/>
    </xf>
    <xf numFmtId="0" fontId="56" fillId="0" borderId="0" xfId="0" applyFont="1" applyAlignment="1">
      <alignment horizontal="right" vertical="center"/>
    </xf>
    <xf numFmtId="0" fontId="51" fillId="0" borderId="0" xfId="0" applyFont="1" applyAlignment="1">
      <alignment horizontal="right" vertical="center"/>
    </xf>
    <xf numFmtId="0" fontId="7" fillId="0" borderId="0" xfId="0" applyFont="1" applyAlignment="1"/>
    <xf numFmtId="0" fontId="62" fillId="0" borderId="0" xfId="0" applyFont="1" applyAlignment="1">
      <alignment vertical="center"/>
    </xf>
    <xf numFmtId="0" fontId="61" fillId="0" borderId="0" xfId="0" applyFont="1" applyAlignment="1">
      <alignment horizontal="right" vertical="top"/>
    </xf>
    <xf numFmtId="0" fontId="11" fillId="0" borderId="0" xfId="0" applyFont="1" applyAlignment="1">
      <alignment vertical="top"/>
    </xf>
    <xf numFmtId="0" fontId="7" fillId="0" borderId="0" xfId="0" applyFont="1" applyAlignment="1">
      <alignment horizontal="left" vertical="top" wrapText="1"/>
    </xf>
    <xf numFmtId="0" fontId="15" fillId="0" borderId="0" xfId="0" applyFont="1" applyBorder="1" applyAlignment="1">
      <alignment vertical="top"/>
    </xf>
    <xf numFmtId="0" fontId="15" fillId="0" borderId="0" xfId="0" applyFont="1" applyAlignment="1">
      <alignment vertical="top"/>
    </xf>
    <xf numFmtId="0" fontId="62" fillId="0" borderId="0" xfId="0" applyFont="1" applyAlignment="1">
      <alignment horizontal="left"/>
    </xf>
    <xf numFmtId="0" fontId="67" fillId="0" borderId="0" xfId="0" applyFont="1" applyAlignment="1">
      <alignment vertical="center"/>
    </xf>
    <xf numFmtId="0" fontId="0" fillId="0" borderId="0" xfId="0" applyAlignment="1">
      <alignment wrapText="1"/>
    </xf>
    <xf numFmtId="0" fontId="68" fillId="0" borderId="44" xfId="0" applyFont="1" applyFill="1" applyBorder="1" applyAlignment="1">
      <alignment horizontal="left" vertical="center" wrapText="1" indent="1"/>
    </xf>
    <xf numFmtId="0" fontId="32" fillId="8" borderId="0" xfId="0" applyFont="1" applyFill="1" applyAlignment="1">
      <alignment horizontal="left" vertical="top" wrapText="1"/>
    </xf>
    <xf numFmtId="0" fontId="7" fillId="0" borderId="0" xfId="0" applyFont="1" applyAlignment="1">
      <alignment horizontal="left" vertical="top" wrapText="1"/>
    </xf>
    <xf numFmtId="0" fontId="36" fillId="8" borderId="0" xfId="0" applyFont="1" applyFill="1" applyBorder="1" applyAlignment="1">
      <alignment horizontal="left" wrapText="1"/>
    </xf>
    <xf numFmtId="0" fontId="54" fillId="8" borderId="0" xfId="0" applyFont="1" applyFill="1" applyAlignment="1">
      <alignment horizontal="left" wrapText="1"/>
    </xf>
    <xf numFmtId="0" fontId="54" fillId="8" borderId="0" xfId="0" applyFont="1" applyFill="1" applyAlignment="1">
      <alignment horizontal="left"/>
    </xf>
    <xf numFmtId="0" fontId="3" fillId="4" borderId="0" xfId="0" applyFont="1" applyFill="1" applyAlignment="1">
      <alignment horizontal="left" wrapText="1"/>
    </xf>
    <xf numFmtId="0" fontId="1" fillId="0" borderId="0" xfId="0" applyFont="1" applyBorder="1" applyAlignment="1">
      <alignment horizontal="left" vertical="center" wrapText="1"/>
    </xf>
    <xf numFmtId="0" fontId="0" fillId="0" borderId="3" xfId="0" applyBorder="1" applyAlignment="1">
      <alignment vertical="center" wrapText="1"/>
    </xf>
    <xf numFmtId="0" fontId="1" fillId="2" borderId="37" xfId="0" applyFont="1" applyFill="1" applyBorder="1" applyAlignment="1">
      <alignment horizontal="left" indent="1"/>
    </xf>
    <xf numFmtId="0" fontId="0" fillId="2" borderId="32" xfId="0" applyFont="1" applyFill="1" applyBorder="1" applyAlignment="1">
      <alignment horizontal="left" indent="1"/>
    </xf>
    <xf numFmtId="0" fontId="1" fillId="2" borderId="32" xfId="0" applyFont="1" applyFill="1" applyBorder="1" applyAlignment="1">
      <alignment horizontal="left" inden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3" xfId="0" applyFont="1" applyBorder="1" applyAlignment="1">
      <alignment horizontal="left" vertical="center"/>
    </xf>
    <xf numFmtId="0" fontId="60" fillId="2" borderId="57" xfId="0" applyFont="1" applyFill="1" applyBorder="1" applyAlignment="1">
      <alignment horizontal="center" vertical="center"/>
    </xf>
    <xf numFmtId="0" fontId="60" fillId="2" borderId="1" xfId="0" applyFont="1" applyFill="1" applyBorder="1" applyAlignment="1">
      <alignment horizontal="center" vertical="center"/>
    </xf>
    <xf numFmtId="0" fontId="37" fillId="0" borderId="23" xfId="0" applyFont="1" applyBorder="1" applyAlignment="1">
      <alignment horizontal="center"/>
    </xf>
    <xf numFmtId="0" fontId="6" fillId="2" borderId="0" xfId="0" applyFont="1" applyFill="1" applyBorder="1" applyAlignment="1">
      <alignment horizontal="left" vertical="center" wrapText="1" indent="1"/>
    </xf>
    <xf numFmtId="0" fontId="12" fillId="0" borderId="0" xfId="0" applyFont="1" applyBorder="1" applyAlignment="1">
      <alignment horizontal="left" vertical="center" wrapText="1" indent="1"/>
    </xf>
    <xf numFmtId="0" fontId="12" fillId="0" borderId="29" xfId="0" applyFont="1" applyBorder="1" applyAlignment="1">
      <alignment horizontal="left" vertical="center" wrapText="1" indent="1"/>
    </xf>
    <xf numFmtId="0" fontId="12" fillId="0" borderId="28" xfId="0" applyFont="1" applyBorder="1" applyAlignment="1">
      <alignment horizontal="left" vertical="center" wrapText="1" indent="1"/>
    </xf>
    <xf numFmtId="0" fontId="12" fillId="0" borderId="27" xfId="0" applyFont="1" applyBorder="1" applyAlignment="1">
      <alignment horizontal="left" vertical="center" wrapText="1" indent="1"/>
    </xf>
    <xf numFmtId="0" fontId="62" fillId="0" borderId="0" xfId="0" applyFont="1" applyAlignment="1">
      <alignment horizontal="left" vertical="top" wrapText="1"/>
    </xf>
    <xf numFmtId="0" fontId="6" fillId="0" borderId="0" xfId="0" applyFont="1" applyAlignment="1">
      <alignment horizontal="left"/>
    </xf>
    <xf numFmtId="0" fontId="6" fillId="2" borderId="0" xfId="0" applyFont="1" applyFill="1" applyBorder="1" applyAlignment="1">
      <alignment horizontal="left"/>
    </xf>
    <xf numFmtId="0" fontId="53" fillId="0" borderId="0" xfId="0" applyFont="1" applyAlignment="1">
      <alignment horizontal="left" wrapText="1"/>
    </xf>
    <xf numFmtId="0" fontId="0" fillId="3" borderId="25" xfId="0" applyFill="1" applyBorder="1" applyAlignment="1" applyProtection="1">
      <alignment horizontal="left"/>
      <protection locked="0"/>
    </xf>
    <xf numFmtId="0" fontId="0" fillId="3" borderId="26" xfId="0" applyFill="1" applyBorder="1" applyAlignment="1" applyProtection="1">
      <alignment horizontal="left"/>
      <protection locked="0"/>
    </xf>
    <xf numFmtId="0" fontId="0" fillId="3" borderId="35" xfId="0" applyFill="1" applyBorder="1" applyAlignment="1" applyProtection="1">
      <alignment horizontal="left"/>
      <protection locked="0"/>
    </xf>
    <xf numFmtId="0" fontId="0" fillId="3" borderId="30" xfId="0" applyFill="1" applyBorder="1" applyAlignment="1" applyProtection="1">
      <alignment horizontal="left"/>
      <protection locked="0"/>
    </xf>
    <xf numFmtId="49" fontId="0" fillId="3" borderId="35" xfId="0" applyNumberFormat="1" applyFill="1" applyBorder="1" applyAlignment="1" applyProtection="1">
      <alignment horizontal="left"/>
      <protection locked="0"/>
    </xf>
    <xf numFmtId="0" fontId="64" fillId="0" borderId="0" xfId="0" applyFont="1" applyAlignment="1">
      <alignment horizontal="center" vertical="center"/>
    </xf>
    <xf numFmtId="9" fontId="18" fillId="2" borderId="33" xfId="1" applyFont="1" applyFill="1" applyBorder="1" applyAlignment="1">
      <alignment horizontal="center" vertical="center" wrapText="1"/>
    </xf>
    <xf numFmtId="9" fontId="18" fillId="2" borderId="0" xfId="1"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59" xfId="0" applyFont="1" applyBorder="1" applyAlignment="1">
      <alignment horizontal="center" vertical="center"/>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9" xfId="0" applyFont="1" applyFill="1" applyBorder="1" applyAlignment="1">
      <alignment horizontal="center" vertical="center"/>
    </xf>
    <xf numFmtId="0" fontId="32" fillId="2" borderId="33" xfId="0" applyFont="1" applyFill="1" applyBorder="1" applyAlignment="1">
      <alignment horizontal="left" vertical="top" indent="1"/>
    </xf>
    <xf numFmtId="0" fontId="32" fillId="2" borderId="0" xfId="0" applyFont="1" applyFill="1" applyBorder="1" applyAlignment="1">
      <alignment horizontal="left" vertical="top" indent="1"/>
    </xf>
    <xf numFmtId="0" fontId="32" fillId="2" borderId="29" xfId="0" applyFont="1" applyFill="1" applyBorder="1" applyAlignment="1">
      <alignment horizontal="left" vertical="top" indent="1"/>
    </xf>
    <xf numFmtId="9" fontId="6" fillId="2" borderId="34" xfId="1" applyFont="1" applyFill="1" applyBorder="1" applyAlignment="1">
      <alignment horizontal="center" vertical="center" wrapText="1"/>
    </xf>
    <xf numFmtId="9" fontId="6" fillId="2" borderId="33" xfId="1" applyFont="1" applyFill="1" applyBorder="1" applyAlignment="1">
      <alignment horizontal="center" vertical="center" wrapText="1"/>
    </xf>
    <xf numFmtId="9" fontId="6" fillId="2" borderId="31" xfId="1" applyFont="1" applyFill="1" applyBorder="1" applyAlignment="1">
      <alignment horizontal="center" vertical="center" wrapText="1"/>
    </xf>
    <xf numFmtId="0" fontId="45" fillId="3" borderId="1" xfId="0" applyFont="1" applyFill="1" applyBorder="1" applyAlignment="1">
      <alignment horizontal="center" vertical="center"/>
    </xf>
    <xf numFmtId="0" fontId="45" fillId="3" borderId="0" xfId="0" applyFont="1" applyFill="1" applyBorder="1" applyAlignment="1">
      <alignment horizontal="center" vertical="center"/>
    </xf>
    <xf numFmtId="0" fontId="45" fillId="3" borderId="3" xfId="0" applyFont="1" applyFill="1" applyBorder="1" applyAlignment="1">
      <alignment horizontal="center" vertical="center"/>
    </xf>
    <xf numFmtId="0" fontId="4" fillId="2" borderId="30"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7" fillId="0" borderId="24" xfId="0" applyFont="1" applyBorder="1" applyAlignment="1">
      <alignment horizontal="center"/>
    </xf>
    <xf numFmtId="0" fontId="37" fillId="0" borderId="25" xfId="0" applyFont="1" applyBorder="1" applyAlignment="1">
      <alignment horizontal="center"/>
    </xf>
    <xf numFmtId="0" fontId="37" fillId="0" borderId="26" xfId="0" applyFont="1" applyBorder="1" applyAlignment="1">
      <alignment horizontal="center"/>
    </xf>
    <xf numFmtId="0" fontId="59" fillId="8" borderId="28" xfId="0" applyFont="1" applyFill="1" applyBorder="1" applyAlignment="1">
      <alignment horizontal="left" vertical="top"/>
    </xf>
    <xf numFmtId="0" fontId="59" fillId="2" borderId="30" xfId="0" applyFont="1" applyFill="1" applyBorder="1" applyAlignment="1">
      <alignment horizontal="left" vertical="center" wrapText="1"/>
    </xf>
    <xf numFmtId="0" fontId="59" fillId="2" borderId="29" xfId="0" applyFont="1" applyFill="1" applyBorder="1" applyAlignment="1">
      <alignment horizontal="left" vertical="center" wrapText="1"/>
    </xf>
    <xf numFmtId="0" fontId="59" fillId="2" borderId="27" xfId="0" applyFont="1" applyFill="1" applyBorder="1" applyAlignment="1">
      <alignment horizontal="left" vertical="center" wrapText="1"/>
    </xf>
    <xf numFmtId="0" fontId="0" fillId="3" borderId="28" xfId="0" applyFont="1" applyFill="1" applyBorder="1" applyAlignment="1" applyProtection="1">
      <alignment horizontal="left" vertical="top" wrapText="1" indent="1"/>
      <protection locked="0"/>
    </xf>
    <xf numFmtId="0" fontId="0" fillId="3" borderId="27" xfId="0" applyFont="1" applyFill="1" applyBorder="1" applyAlignment="1" applyProtection="1">
      <alignment horizontal="left" vertical="top" wrapText="1" indent="1"/>
      <protection locked="0"/>
    </xf>
    <xf numFmtId="0" fontId="3" fillId="0" borderId="3" xfId="0" applyFont="1" applyFill="1" applyBorder="1" applyAlignment="1">
      <alignment horizontal="left" vertical="center" wrapText="1"/>
    </xf>
    <xf numFmtId="0" fontId="3" fillId="4" borderId="0" xfId="0" applyFont="1" applyFill="1" applyAlignment="1">
      <alignment horizontal="left" vertical="top" wrapText="1"/>
    </xf>
    <xf numFmtId="0" fontId="3"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vertical="center" wrapText="1"/>
    </xf>
    <xf numFmtId="0" fontId="32" fillId="3" borderId="1" xfId="0" applyFont="1" applyFill="1" applyBorder="1" applyAlignment="1">
      <alignment horizontal="center" vertical="center"/>
    </xf>
    <xf numFmtId="0" fontId="32" fillId="3" borderId="0"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2" borderId="34" xfId="0" applyFont="1" applyFill="1" applyBorder="1" applyAlignment="1">
      <alignment horizontal="left" wrapText="1"/>
    </xf>
    <xf numFmtId="0" fontId="3" fillId="2" borderId="35" xfId="0" applyFont="1" applyFill="1" applyBorder="1" applyAlignment="1">
      <alignment horizontal="left" wrapText="1"/>
    </xf>
    <xf numFmtId="0" fontId="3" fillId="2" borderId="33" xfId="0" applyFont="1" applyFill="1" applyBorder="1" applyAlignment="1">
      <alignment horizontal="left" wrapText="1"/>
    </xf>
    <xf numFmtId="0" fontId="3" fillId="2" borderId="0" xfId="0" applyFont="1" applyFill="1" applyBorder="1" applyAlignment="1">
      <alignment horizontal="left" wrapText="1"/>
    </xf>
    <xf numFmtId="0" fontId="3" fillId="2" borderId="61" xfId="0" applyFont="1" applyFill="1" applyBorder="1" applyAlignment="1">
      <alignment horizontal="left" wrapText="1"/>
    </xf>
    <xf numFmtId="0" fontId="3" fillId="2" borderId="60" xfId="0" applyFont="1" applyFill="1" applyBorder="1" applyAlignment="1">
      <alignment horizontal="left" wrapText="1"/>
    </xf>
    <xf numFmtId="0" fontId="6" fillId="2" borderId="35" xfId="0" applyFont="1" applyFill="1" applyBorder="1" applyAlignment="1">
      <alignment horizontal="left"/>
    </xf>
    <xf numFmtId="0" fontId="6" fillId="2" borderId="30" xfId="0" applyFont="1" applyFill="1" applyBorder="1" applyAlignment="1">
      <alignment horizontal="left"/>
    </xf>
    <xf numFmtId="0" fontId="6" fillId="2" borderId="29" xfId="0" applyFont="1" applyFill="1" applyBorder="1" applyAlignment="1">
      <alignment horizontal="left"/>
    </xf>
    <xf numFmtId="0" fontId="1" fillId="0" borderId="3" xfId="0" applyFont="1" applyBorder="1" applyAlignment="1">
      <alignment horizontal="left" vertical="center" wrapText="1"/>
    </xf>
    <xf numFmtId="0" fontId="1" fillId="0" borderId="59" xfId="0" applyFont="1" applyBorder="1" applyAlignment="1">
      <alignment horizontal="center" vertical="center" wrapText="1"/>
    </xf>
    <xf numFmtId="0" fontId="32" fillId="3" borderId="59" xfId="0" applyFont="1" applyFill="1" applyBorder="1" applyAlignment="1">
      <alignment horizontal="center" vertical="center"/>
    </xf>
    <xf numFmtId="0" fontId="3" fillId="0" borderId="59" xfId="0" applyFont="1" applyBorder="1" applyAlignment="1">
      <alignment horizontal="center" vertical="center" wrapText="1"/>
    </xf>
    <xf numFmtId="0" fontId="0" fillId="0" borderId="0" xfId="0" applyFill="1" applyBorder="1" applyAlignment="1" applyProtection="1">
      <alignment horizontal="left" indent="1"/>
    </xf>
    <xf numFmtId="49" fontId="0" fillId="0" borderId="0" xfId="0" applyNumberFormat="1" applyFill="1" applyBorder="1" applyAlignment="1" applyProtection="1">
      <alignment horizontal="left" indent="1"/>
    </xf>
    <xf numFmtId="0" fontId="0" fillId="0" borderId="0" xfId="0" applyFill="1" applyBorder="1" applyAlignment="1" applyProtection="1">
      <alignment horizontal="left"/>
    </xf>
    <xf numFmtId="0" fontId="0" fillId="3" borderId="25" xfId="0" applyFill="1" applyBorder="1" applyAlignment="1" applyProtection="1">
      <alignment horizontal="left"/>
    </xf>
    <xf numFmtId="0" fontId="0" fillId="3" borderId="26" xfId="0" applyFill="1" applyBorder="1" applyAlignment="1" applyProtection="1">
      <alignment horizontal="left"/>
    </xf>
    <xf numFmtId="0" fontId="0" fillId="3" borderId="35" xfId="0" applyFill="1" applyBorder="1" applyAlignment="1" applyProtection="1">
      <alignment horizontal="left"/>
    </xf>
    <xf numFmtId="0" fontId="0" fillId="3" borderId="30" xfId="0" applyFill="1" applyBorder="1" applyAlignment="1" applyProtection="1">
      <alignment horizontal="left"/>
    </xf>
    <xf numFmtId="0" fontId="32" fillId="2" borderId="34" xfId="0" applyFont="1" applyFill="1" applyBorder="1" applyAlignment="1">
      <alignment horizontal="left" indent="1"/>
    </xf>
    <xf numFmtId="0" fontId="32" fillId="2" borderId="35" xfId="0" applyFont="1" applyFill="1" applyBorder="1" applyAlignment="1">
      <alignment horizontal="left" indent="1"/>
    </xf>
    <xf numFmtId="0" fontId="32" fillId="2" borderId="30" xfId="0" applyFont="1" applyFill="1" applyBorder="1" applyAlignment="1">
      <alignment horizontal="left" indent="1"/>
    </xf>
    <xf numFmtId="0" fontId="62" fillId="8" borderId="0" xfId="0" applyFont="1" applyFill="1" applyAlignment="1">
      <alignment horizontal="left" vertical="top" wrapText="1"/>
    </xf>
    <xf numFmtId="0" fontId="51" fillId="2" borderId="31" xfId="0" applyFont="1" applyFill="1" applyBorder="1" applyAlignment="1">
      <alignment horizontal="left" vertical="center" indent="1"/>
    </xf>
    <xf numFmtId="0" fontId="51" fillId="2" borderId="28" xfId="0" applyFont="1" applyFill="1" applyBorder="1" applyAlignment="1">
      <alignment horizontal="left" vertical="center" indent="1"/>
    </xf>
    <xf numFmtId="0" fontId="51" fillId="2" borderId="27" xfId="0" applyFont="1" applyFill="1" applyBorder="1" applyAlignment="1">
      <alignment horizontal="left" vertical="center" indent="1"/>
    </xf>
    <xf numFmtId="0" fontId="50" fillId="3" borderId="34" xfId="0" applyFont="1" applyFill="1" applyBorder="1" applyAlignment="1" applyProtection="1">
      <alignment horizontal="left" vertical="top" wrapText="1" indent="1"/>
      <protection locked="0"/>
    </xf>
    <xf numFmtId="0" fontId="50" fillId="3" borderId="35" xfId="0" applyFont="1" applyFill="1" applyBorder="1" applyAlignment="1" applyProtection="1">
      <alignment horizontal="left" vertical="top" wrapText="1" indent="1"/>
      <protection locked="0"/>
    </xf>
    <xf numFmtId="0" fontId="50" fillId="3" borderId="30" xfId="0" applyFont="1" applyFill="1" applyBorder="1" applyAlignment="1" applyProtection="1">
      <alignment horizontal="left" vertical="top" wrapText="1" indent="1"/>
      <protection locked="0"/>
    </xf>
    <xf numFmtId="0" fontId="50" fillId="3" borderId="31" xfId="0" applyFont="1" applyFill="1" applyBorder="1" applyAlignment="1" applyProtection="1">
      <alignment horizontal="left" vertical="top" wrapText="1" indent="1"/>
      <protection locked="0"/>
    </xf>
    <xf numFmtId="0" fontId="50" fillId="3" borderId="28" xfId="0" applyFont="1" applyFill="1" applyBorder="1" applyAlignment="1" applyProtection="1">
      <alignment horizontal="left" vertical="top" wrapText="1" indent="1"/>
      <protection locked="0"/>
    </xf>
    <xf numFmtId="0" fontId="50" fillId="3" borderId="27" xfId="0" applyFont="1" applyFill="1" applyBorder="1" applyAlignment="1" applyProtection="1">
      <alignment horizontal="left" vertical="top" wrapText="1" indent="1"/>
      <protection locked="0"/>
    </xf>
    <xf numFmtId="0" fontId="0" fillId="2" borderId="0" xfId="0" applyFill="1" applyBorder="1" applyAlignment="1" applyProtection="1">
      <alignment horizontal="left" vertical="top" wrapText="1"/>
      <protection locked="0"/>
    </xf>
    <xf numFmtId="0" fontId="0" fillId="2" borderId="69" xfId="0" applyFill="1" applyBorder="1" applyAlignment="1" applyProtection="1">
      <alignment horizontal="left" vertical="top" wrapText="1"/>
      <protection locked="0"/>
    </xf>
    <xf numFmtId="0" fontId="1" fillId="2" borderId="67" xfId="0" applyFont="1" applyFill="1" applyBorder="1" applyAlignment="1" applyProtection="1">
      <alignment horizontal="left" vertical="top" wrapText="1"/>
      <protection locked="0"/>
    </xf>
    <xf numFmtId="0" fontId="1" fillId="2" borderId="41" xfId="0" applyFont="1" applyFill="1" applyBorder="1" applyAlignment="1" applyProtection="1">
      <alignment horizontal="left" vertical="top" wrapText="1"/>
      <protection locked="0"/>
    </xf>
    <xf numFmtId="0" fontId="1" fillId="2" borderId="69"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0" fillId="0" borderId="0" xfId="0" applyAlignment="1" applyProtection="1">
      <alignment horizontal="right"/>
      <protection locked="0"/>
    </xf>
    <xf numFmtId="0" fontId="0" fillId="0" borderId="0" xfId="0" applyAlignment="1" applyProtection="1">
      <protection locked="0"/>
    </xf>
    <xf numFmtId="0" fontId="0" fillId="3" borderId="6" xfId="0" applyFill="1" applyBorder="1" applyAlignment="1" applyProtection="1">
      <alignment horizontal="left"/>
    </xf>
    <xf numFmtId="0" fontId="0" fillId="3" borderId="51" xfId="0" applyFill="1" applyBorder="1" applyAlignment="1" applyProtection="1">
      <alignment horizontal="left"/>
    </xf>
    <xf numFmtId="0" fontId="0" fillId="3" borderId="8" xfId="0" applyFill="1" applyBorder="1" applyAlignment="1" applyProtection="1">
      <alignment horizontal="left"/>
    </xf>
    <xf numFmtId="0" fontId="0" fillId="3" borderId="52" xfId="0" applyFill="1" applyBorder="1" applyAlignment="1" applyProtection="1">
      <alignment horizontal="left"/>
    </xf>
    <xf numFmtId="0" fontId="3" fillId="0" borderId="0" xfId="0" applyFont="1" applyAlignment="1">
      <alignment wrapText="1"/>
    </xf>
    <xf numFmtId="0" fontId="0" fillId="0" borderId="0" xfId="0" applyAlignment="1">
      <alignment wrapText="1"/>
    </xf>
    <xf numFmtId="0" fontId="32" fillId="0" borderId="0" xfId="0" applyFont="1" applyAlignment="1">
      <alignment wrapText="1"/>
    </xf>
    <xf numFmtId="0" fontId="3" fillId="0" borderId="0" xfId="0" applyFont="1" applyAlignment="1">
      <alignment horizontal="left" wrapText="1"/>
    </xf>
    <xf numFmtId="164" fontId="31" fillId="2" borderId="0" xfId="0" quotePrefix="1" applyNumberFormat="1" applyFont="1" applyFill="1" applyAlignment="1">
      <alignment horizontal="center" vertical="center" wrapText="1"/>
    </xf>
    <xf numFmtId="0" fontId="3" fillId="2" borderId="0" xfId="0" applyFont="1" applyFill="1" applyAlignment="1">
      <alignment horizontal="center" vertical="top" wrapText="1"/>
    </xf>
    <xf numFmtId="0" fontId="7" fillId="0" borderId="0" xfId="0" applyFont="1" applyAlignment="1">
      <alignment horizontal="left" wrapText="1" indent="1"/>
    </xf>
    <xf numFmtId="0" fontId="33" fillId="0" borderId="22" xfId="0" quotePrefix="1" applyFont="1" applyBorder="1" applyAlignment="1">
      <alignment horizontal="center" vertical="top"/>
    </xf>
    <xf numFmtId="0" fontId="33" fillId="0" borderId="22" xfId="0" applyFont="1" applyBorder="1" applyAlignment="1">
      <alignment horizontal="center" vertical="top"/>
    </xf>
    <xf numFmtId="0" fontId="6" fillId="0" borderId="0" xfId="0" applyFont="1" applyBorder="1" applyAlignment="1">
      <alignment vertical="center" textRotation="90"/>
    </xf>
    <xf numFmtId="0" fontId="6" fillId="0" borderId="0" xfId="0" applyFont="1" applyBorder="1" applyAlignment="1">
      <alignment horizontal="center" vertical="center" textRotation="90"/>
    </xf>
    <xf numFmtId="0" fontId="6" fillId="2" borderId="0" xfId="0" applyFont="1" applyFill="1" applyAlignment="1">
      <alignment horizontal="center"/>
    </xf>
  </cellXfs>
  <cellStyles count="3">
    <cellStyle name="Link" xfId="2" builtinId="8"/>
    <cellStyle name="Prozent" xfId="1" builtinId="5"/>
    <cellStyle name="Standard" xfId="0" builtinId="0"/>
  </cellStyles>
  <dxfs count="16">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font>
        <b/>
        <i val="0"/>
        <strike val="0"/>
        <condense val="0"/>
        <extend val="0"/>
        <outline val="0"/>
        <shadow val="0"/>
        <u/>
        <vertAlign val="baseline"/>
        <sz val="11"/>
        <color theme="1"/>
        <name val="Calibri"/>
        <scheme val="none"/>
      </font>
      <fill>
        <patternFill patternType="none">
          <fgColor indexed="64"/>
          <bgColor auto="1"/>
        </patternFill>
      </fill>
      <alignment horizontal="left" vertical="bottom" textRotation="0" wrapText="1" indent="0" justifyLastLine="0" shrinkToFit="0" readingOrder="0"/>
    </dxf>
    <dxf>
      <font>
        <b val="0"/>
        <i val="0"/>
        <strike/>
        <condense val="0"/>
        <extend val="0"/>
        <outline val="0"/>
        <shadow val="0"/>
        <u val="none"/>
        <vertAlign val="baseline"/>
        <sz val="11"/>
        <color rgb="FFC00000"/>
        <name val="Calibri"/>
        <scheme val="none"/>
      </font>
      <fill>
        <patternFill patternType="none">
          <fgColor indexed="64"/>
          <bgColor auto="1"/>
        </patternFill>
      </fill>
      <alignment horizontal="left" vertical="center" textRotation="0" wrapText="1" indent="1" justifyLastLine="0" shrinkToFit="0" readingOrder="0"/>
    </dxf>
    <dxf>
      <border diagonalUp="0" diagonalDown="0">
        <left/>
        <right/>
        <top/>
        <bottom style="thin">
          <color indexed="64"/>
        </bottom>
      </border>
    </dxf>
    <dxf>
      <font>
        <b val="0"/>
        <i val="0"/>
        <strike/>
        <condense val="0"/>
        <extend val="0"/>
        <outline val="0"/>
        <shadow val="0"/>
        <u val="none"/>
        <vertAlign val="baseline"/>
        <sz val="11"/>
        <color rgb="FFC00000"/>
        <name val="Calibri"/>
        <scheme val="none"/>
      </font>
      <fill>
        <patternFill patternType="none">
          <fgColor indexed="64"/>
          <bgColor auto="1"/>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font>
        <b/>
        <i val="0"/>
        <strike val="0"/>
        <condense val="0"/>
        <extend val="0"/>
        <outline val="0"/>
        <shadow val="0"/>
        <u/>
        <vertAlign val="baseline"/>
        <sz val="11"/>
        <color theme="1"/>
        <name val="Calibri"/>
        <scheme val="none"/>
      </font>
      <fill>
        <patternFill patternType="none">
          <fgColor indexed="64"/>
          <bgColor auto="1"/>
        </patternFill>
      </fill>
      <alignment horizontal="left" vertical="bottom" textRotation="0" wrapText="1" indent="0" justifyLastLine="0" shrinkToFit="0" readingOrder="0"/>
    </dxf>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border outline="0">
        <bottom style="thin">
          <color indexed="64"/>
        </bottom>
      </border>
    </dxf>
    <dxf>
      <font>
        <b val="0"/>
        <i val="0"/>
        <strike val="0"/>
        <condense val="0"/>
        <extend val="0"/>
        <outline val="0"/>
        <shadow val="0"/>
        <u val="none"/>
        <vertAlign val="baseline"/>
        <sz val="11"/>
        <color theme="1"/>
        <name val="Calibri"/>
        <scheme val="none"/>
      </font>
      <fill>
        <patternFill patternType="none">
          <fgColor indexed="64"/>
          <bgColor auto="1"/>
        </patternFill>
      </fill>
      <alignment horizontal="left" vertical="center" textRotation="0" wrapText="1" indent="1" justifyLastLine="0" shrinkToFit="0" readingOrder="0"/>
    </dxf>
    <dxf>
      <font>
        <b/>
        <i val="0"/>
        <strike val="0"/>
        <condense val="0"/>
        <extend val="0"/>
        <outline val="0"/>
        <shadow val="0"/>
        <u/>
        <vertAlign val="baseline"/>
        <sz val="11"/>
        <color auto="1"/>
        <name val="Calibri"/>
        <scheme val="none"/>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colors>
    <mruColors>
      <color rgb="FFDDDDDD"/>
      <color rgb="FF3333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elle3" displayName="Tabelle3" ref="A5:A36" totalsRowShown="0" headerRowDxfId="15" dataDxfId="14" tableBorderDxfId="13">
  <tableColumns count="1">
    <tableColumn id="1" name="1. Getrenntsammlung und Recycling bzw. Vorbereitung zur Wiederverwendung" dataDxfId="12"/>
  </tableColumns>
  <tableStyleInfo showFirstColumn="0" showLastColumn="0" showRowStripes="1" showColumnStripes="0"/>
</table>
</file>

<file path=xl/tables/table2.xml><?xml version="1.0" encoding="utf-8"?>
<table xmlns="http://schemas.openxmlformats.org/spreadsheetml/2006/main" id="4" name="Tabelle4" displayName="Tabelle4" ref="A37:A69" totalsRowShown="0" headerRowDxfId="11" dataDxfId="10" tableBorderDxfId="9">
  <tableColumns count="1">
    <tableColumn id="1" name="2. Sammlung von Gemischen und Vorbehandlung sowie Ausnahmen aus der Vorbehandlung" dataDxfId="8"/>
  </tableColumns>
  <tableStyleInfo showFirstColumn="0" showLastColumn="0" showRowStripes="1" showColumnStripes="0"/>
</table>
</file>

<file path=xl/tables/table3.xml><?xml version="1.0" encoding="utf-8"?>
<table xmlns="http://schemas.openxmlformats.org/spreadsheetml/2006/main" id="6" name="Tabelle6" displayName="Tabelle6" ref="A70:A71" insertRow="1" totalsRowShown="0" headerRowDxfId="7" dataDxfId="6" tableBorderDxfId="5">
  <tableColumns count="1">
    <tableColumn id="1" name="Spalte1" dataDxfId="4"/>
  </tableColumns>
  <tableStyleInfo showFirstColumn="0" showLastColumn="0" showRowStripes="1" showColumnStripes="0"/>
</table>
</file>

<file path=xl/tables/table4.xml><?xml version="1.0" encoding="utf-8"?>
<table xmlns="http://schemas.openxmlformats.org/spreadsheetml/2006/main" id="8" name="Tabelle8" displayName="Tabelle8" ref="A72:A87" totalsRowShown="0" headerRowDxfId="3" dataDxfId="2" tableBorderDxfId="1">
  <tableColumns count="1">
    <tableColumn id="1" name="3. Getrenntsammlungsquote"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5.bin"/><Relationship Id="rId1" Type="http://schemas.openxmlformats.org/officeDocument/2006/relationships/hyperlink" Target="https://www.statistik.bayern.de/erhebungen/00067.php."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52"/>
  <sheetViews>
    <sheetView topLeftCell="A13" zoomScale="110" zoomScaleNormal="110" zoomScaleSheetLayoutView="100" workbookViewId="0">
      <selection activeCell="C38" sqref="C38"/>
    </sheetView>
  </sheetViews>
  <sheetFormatPr baseColWidth="10" defaultColWidth="12" defaultRowHeight="11.25" x14ac:dyDescent="0.2"/>
  <cols>
    <col min="1" max="1" width="4.83203125" style="163" customWidth="1"/>
    <col min="2" max="2" width="2" style="1" bestFit="1" customWidth="1"/>
    <col min="3" max="3" width="27.6640625" style="1" customWidth="1"/>
    <col min="4" max="4" width="18" style="1" customWidth="1"/>
    <col min="5" max="5" width="18.83203125" style="1" customWidth="1"/>
    <col min="6" max="6" width="14.33203125" style="1" customWidth="1"/>
    <col min="7" max="7" width="19.1640625" style="1" customWidth="1"/>
    <col min="8" max="8" width="21.1640625" style="1" customWidth="1"/>
    <col min="9" max="9" width="28" style="1" customWidth="1"/>
    <col min="10" max="10" width="12" style="1" customWidth="1"/>
    <col min="11" max="11" width="7.1640625" style="1" customWidth="1"/>
    <col min="12" max="12" width="10" style="1" customWidth="1"/>
    <col min="13" max="13" width="10.1640625" style="1" customWidth="1"/>
    <col min="14" max="14" width="12" style="1" customWidth="1"/>
    <col min="15" max="15" width="20.33203125" style="1" customWidth="1"/>
    <col min="16" max="16" width="21.5" style="1" customWidth="1"/>
    <col min="17" max="17" width="3.83203125" customWidth="1"/>
    <col min="18" max="16384" width="12" style="1"/>
  </cols>
  <sheetData>
    <row r="1" spans="1:16" s="3" customFormat="1" ht="15" x14ac:dyDescent="0.25">
      <c r="A1" s="161"/>
      <c r="C1" s="376" t="s">
        <v>93</v>
      </c>
      <c r="D1" s="376"/>
      <c r="E1" s="376"/>
      <c r="F1" s="376"/>
      <c r="G1" s="376"/>
      <c r="H1" s="229" t="s">
        <v>24</v>
      </c>
      <c r="I1" s="379"/>
      <c r="J1" s="379"/>
      <c r="K1" s="379"/>
      <c r="L1" s="379"/>
      <c r="M1" s="379"/>
      <c r="N1" s="379"/>
      <c r="O1" s="380"/>
    </row>
    <row r="2" spans="1:16" s="3" customFormat="1" ht="15" customHeight="1" x14ac:dyDescent="0.25">
      <c r="A2" s="161"/>
      <c r="C2" s="376" t="s">
        <v>92</v>
      </c>
      <c r="D2" s="376"/>
      <c r="E2" s="376"/>
      <c r="F2" s="376"/>
      <c r="H2" s="229" t="s">
        <v>5</v>
      </c>
      <c r="I2" s="381"/>
      <c r="J2" s="381"/>
      <c r="K2" s="381"/>
      <c r="L2" s="381"/>
      <c r="M2" s="381"/>
      <c r="N2" s="381"/>
      <c r="O2" s="382"/>
    </row>
    <row r="3" spans="1:16" s="3" customFormat="1" ht="11.25" customHeight="1" x14ac:dyDescent="0.2">
      <c r="A3" s="161"/>
      <c r="H3" s="123"/>
      <c r="I3" s="228" t="s">
        <v>6</v>
      </c>
      <c r="J3" s="197"/>
      <c r="K3" s="197"/>
      <c r="L3" s="198"/>
      <c r="M3" s="199" t="s">
        <v>7</v>
      </c>
      <c r="N3" s="197"/>
      <c r="O3" s="198"/>
    </row>
    <row r="4" spans="1:16" s="3" customFormat="1" ht="15" customHeight="1" x14ac:dyDescent="0.25">
      <c r="A4" s="161"/>
      <c r="C4" s="2" t="s">
        <v>44</v>
      </c>
      <c r="D4" s="2"/>
      <c r="E4" s="117"/>
      <c r="F4" s="86" t="s">
        <v>43</v>
      </c>
      <c r="G4" s="117"/>
      <c r="H4" s="229" t="s">
        <v>11</v>
      </c>
      <c r="I4" s="381"/>
      <c r="J4" s="381"/>
      <c r="K4" s="383"/>
      <c r="L4" s="383"/>
      <c r="M4" s="381"/>
      <c r="N4" s="381"/>
      <c r="O4" s="382"/>
    </row>
    <row r="5" spans="1:16" s="3" customFormat="1" ht="11.25" customHeight="1" x14ac:dyDescent="0.2">
      <c r="A5" s="161"/>
      <c r="H5" s="123"/>
      <c r="I5" s="195" t="s">
        <v>12</v>
      </c>
      <c r="J5" s="198"/>
      <c r="K5" s="199" t="s">
        <v>13</v>
      </c>
      <c r="L5" s="198"/>
      <c r="M5" s="199" t="s">
        <v>14</v>
      </c>
      <c r="N5" s="230"/>
      <c r="O5" s="198"/>
    </row>
    <row r="6" spans="1:16" s="3" customFormat="1" ht="11.25" customHeight="1" x14ac:dyDescent="0.2">
      <c r="A6" s="161"/>
      <c r="C6" s="242"/>
      <c r="D6" s="242"/>
      <c r="E6" s="242"/>
      <c r="F6" s="242"/>
      <c r="G6" s="242"/>
      <c r="H6" s="243"/>
      <c r="I6" s="225"/>
      <c r="J6" s="124"/>
      <c r="K6" s="152"/>
      <c r="L6" s="124"/>
      <c r="M6" s="152"/>
      <c r="N6" s="11"/>
      <c r="O6" s="124"/>
    </row>
    <row r="7" spans="1:16" s="3" customFormat="1" ht="11.25" customHeight="1" x14ac:dyDescent="0.2">
      <c r="A7" s="161"/>
      <c r="C7" s="269" t="s">
        <v>157</v>
      </c>
      <c r="D7" s="270"/>
      <c r="E7" s="269" t="s">
        <v>158</v>
      </c>
      <c r="F7" s="270"/>
      <c r="G7" s="271"/>
      <c r="H7" s="272"/>
      <c r="I7" s="273"/>
      <c r="J7" s="272"/>
      <c r="K7" s="273"/>
      <c r="L7" s="272"/>
      <c r="M7" s="273"/>
      <c r="N7" s="274"/>
      <c r="O7" s="272"/>
      <c r="P7" s="271"/>
    </row>
    <row r="8" spans="1:16" s="3" customFormat="1" ht="11.25" customHeight="1" x14ac:dyDescent="0.2">
      <c r="A8" s="161"/>
      <c r="C8" s="271"/>
      <c r="D8" s="271"/>
      <c r="E8" s="271"/>
      <c r="F8" s="271"/>
      <c r="G8" s="271"/>
      <c r="H8" s="272"/>
      <c r="I8" s="273"/>
      <c r="J8" s="272"/>
      <c r="K8" s="273"/>
      <c r="L8" s="272"/>
      <c r="M8" s="273"/>
      <c r="N8" s="274"/>
      <c r="O8" s="272"/>
      <c r="P8" s="271"/>
    </row>
    <row r="9" spans="1:16" s="3" customFormat="1" ht="11.25" customHeight="1" x14ac:dyDescent="0.2">
      <c r="A9" s="161"/>
      <c r="C9" s="275" t="s">
        <v>159</v>
      </c>
      <c r="D9" s="271"/>
      <c r="E9" s="271"/>
      <c r="F9" s="271"/>
      <c r="G9" s="271"/>
      <c r="H9" s="272"/>
      <c r="I9" s="273"/>
      <c r="J9" s="275" t="s">
        <v>168</v>
      </c>
      <c r="K9" s="273"/>
      <c r="L9" s="272"/>
      <c r="M9" s="273"/>
      <c r="N9" s="274"/>
      <c r="O9" s="272"/>
      <c r="P9" s="271"/>
    </row>
    <row r="10" spans="1:16" s="3" customFormat="1" ht="22.5" x14ac:dyDescent="0.2">
      <c r="A10" s="161"/>
      <c r="C10" s="269" t="s">
        <v>160</v>
      </c>
      <c r="D10" s="270"/>
      <c r="E10" s="269" t="s">
        <v>161</v>
      </c>
      <c r="F10" s="270"/>
      <c r="G10" s="276" t="s">
        <v>162</v>
      </c>
      <c r="H10" s="270"/>
      <c r="I10" s="273"/>
      <c r="J10" s="277" t="s">
        <v>169</v>
      </c>
      <c r="K10" s="270"/>
      <c r="L10" s="278" t="s">
        <v>170</v>
      </c>
      <c r="M10" s="270"/>
      <c r="N10" s="278"/>
      <c r="O10" s="272"/>
      <c r="P10" s="269"/>
    </row>
    <row r="11" spans="1:16" s="3" customFormat="1" ht="11.25" customHeight="1" x14ac:dyDescent="0.2">
      <c r="A11" s="161"/>
      <c r="C11" s="271"/>
      <c r="D11" s="271"/>
      <c r="E11" s="271"/>
      <c r="F11" s="271"/>
      <c r="G11" s="271"/>
      <c r="H11" s="272"/>
      <c r="I11" s="273"/>
      <c r="J11" s="272"/>
      <c r="K11" s="273"/>
      <c r="L11" s="272"/>
      <c r="M11" s="273"/>
      <c r="N11" s="274"/>
      <c r="O11" s="272"/>
      <c r="P11" s="271"/>
    </row>
    <row r="12" spans="1:16" s="3" customFormat="1" ht="21.75" customHeight="1" x14ac:dyDescent="0.2">
      <c r="A12" s="161"/>
      <c r="C12" s="269"/>
      <c r="D12" s="272"/>
      <c r="E12" s="277"/>
      <c r="F12" s="272"/>
      <c r="G12" s="331"/>
      <c r="H12" s="272"/>
      <c r="I12" s="273"/>
      <c r="J12" s="277" t="s">
        <v>172</v>
      </c>
      <c r="K12" s="270"/>
      <c r="L12" s="278" t="s">
        <v>171</v>
      </c>
      <c r="M12" s="270"/>
      <c r="N12" s="278"/>
      <c r="O12" s="272"/>
      <c r="P12" s="269"/>
    </row>
    <row r="13" spans="1:16" s="3" customFormat="1" ht="11.25" customHeight="1" x14ac:dyDescent="0.2">
      <c r="A13" s="161"/>
      <c r="C13" s="271"/>
      <c r="D13" s="271"/>
      <c r="E13" s="271"/>
      <c r="F13" s="271"/>
      <c r="G13" s="271"/>
      <c r="H13" s="272"/>
      <c r="I13" s="273"/>
      <c r="J13" s="277"/>
      <c r="K13" s="272"/>
      <c r="L13" s="277"/>
      <c r="M13" s="272"/>
      <c r="N13" s="274"/>
      <c r="O13" s="272"/>
      <c r="P13" s="271"/>
    </row>
    <row r="14" spans="1:16" s="3" customFormat="1" ht="15" x14ac:dyDescent="0.25">
      <c r="A14" s="161"/>
      <c r="C14" s="355" t="s">
        <v>58</v>
      </c>
      <c r="D14" s="355"/>
      <c r="E14" s="355"/>
      <c r="F14" s="355"/>
      <c r="G14" s="355"/>
      <c r="H14" s="279"/>
      <c r="I14" s="280"/>
      <c r="J14" s="281"/>
      <c r="K14" s="279"/>
      <c r="L14" s="281"/>
      <c r="M14" s="279"/>
      <c r="N14" s="282"/>
      <c r="O14" s="279"/>
      <c r="P14" s="283"/>
    </row>
    <row r="15" spans="1:16" s="3" customFormat="1" ht="11.25" customHeight="1" x14ac:dyDescent="0.2">
      <c r="A15" s="161"/>
      <c r="C15" s="357" t="s">
        <v>61</v>
      </c>
      <c r="D15" s="357"/>
      <c r="E15" s="357"/>
      <c r="F15" s="357"/>
      <c r="G15" s="357"/>
      <c r="H15" s="357"/>
      <c r="I15" s="357"/>
      <c r="J15" s="357"/>
      <c r="K15" s="357"/>
      <c r="L15" s="357"/>
      <c r="M15" s="357"/>
      <c r="N15" s="357"/>
      <c r="O15" s="357"/>
      <c r="P15" s="357"/>
    </row>
    <row r="16" spans="1:16" s="3" customFormat="1" ht="11.25" customHeight="1" x14ac:dyDescent="0.2">
      <c r="A16" s="161"/>
      <c r="C16" s="357" t="s">
        <v>173</v>
      </c>
      <c r="D16" s="357"/>
      <c r="E16" s="357"/>
      <c r="F16" s="357"/>
      <c r="G16" s="357"/>
      <c r="H16" s="357"/>
      <c r="I16" s="357"/>
      <c r="J16" s="357"/>
      <c r="K16" s="357"/>
      <c r="L16" s="357"/>
      <c r="M16" s="357"/>
      <c r="N16" s="357"/>
      <c r="O16" s="357"/>
      <c r="P16" s="357"/>
    </row>
    <row r="17" spans="1:17" s="3" customFormat="1" ht="11.25" customHeight="1" x14ac:dyDescent="0.2">
      <c r="A17" s="161"/>
      <c r="C17" s="357" t="s">
        <v>174</v>
      </c>
      <c r="D17" s="357"/>
      <c r="E17" s="357"/>
      <c r="F17" s="357"/>
      <c r="G17" s="357"/>
      <c r="H17" s="357"/>
      <c r="I17" s="357"/>
      <c r="J17" s="357"/>
      <c r="K17" s="357"/>
      <c r="L17" s="357"/>
      <c r="M17" s="357"/>
      <c r="N17" s="357"/>
      <c r="O17" s="357"/>
      <c r="P17" s="357"/>
    </row>
    <row r="18" spans="1:17" s="3" customFormat="1" ht="15" x14ac:dyDescent="0.25">
      <c r="A18" s="161"/>
      <c r="C18" s="355" t="s">
        <v>200</v>
      </c>
      <c r="D18" s="355"/>
      <c r="E18" s="355"/>
      <c r="F18" s="355"/>
      <c r="G18" s="355"/>
      <c r="H18" s="279"/>
      <c r="I18" s="280"/>
      <c r="J18" s="281"/>
      <c r="K18" s="279"/>
      <c r="L18" s="281"/>
      <c r="M18" s="279"/>
      <c r="N18" s="282"/>
      <c r="O18" s="279"/>
      <c r="P18" s="283"/>
    </row>
    <row r="19" spans="1:17" s="3" customFormat="1" ht="11.25" customHeight="1" x14ac:dyDescent="0.2">
      <c r="A19" s="161"/>
      <c r="C19" s="356" t="s">
        <v>175</v>
      </c>
      <c r="D19" s="356"/>
      <c r="E19" s="356"/>
      <c r="F19" s="356"/>
      <c r="G19" s="356"/>
      <c r="H19" s="356"/>
      <c r="I19" s="356"/>
      <c r="J19" s="356"/>
      <c r="K19" s="356"/>
      <c r="L19" s="356"/>
      <c r="M19" s="356"/>
      <c r="N19" s="356"/>
      <c r="O19" s="279"/>
      <c r="P19" s="283"/>
    </row>
    <row r="20" spans="1:17" s="3" customFormat="1" ht="14.25" customHeight="1" x14ac:dyDescent="0.2">
      <c r="A20" s="161"/>
      <c r="C20" s="356"/>
      <c r="D20" s="356"/>
      <c r="E20" s="356"/>
      <c r="F20" s="356"/>
      <c r="G20" s="356"/>
      <c r="H20" s="356"/>
      <c r="I20" s="356"/>
      <c r="J20" s="356"/>
      <c r="K20" s="356"/>
      <c r="L20" s="356"/>
      <c r="M20" s="356"/>
      <c r="N20" s="356"/>
      <c r="O20" s="279"/>
      <c r="P20" s="283"/>
    </row>
    <row r="21" spans="1:17" s="3" customFormat="1" ht="11.25" customHeight="1" x14ac:dyDescent="0.2">
      <c r="A21" s="161"/>
      <c r="H21" s="124"/>
      <c r="I21" s="225"/>
      <c r="J21" s="173"/>
      <c r="K21" s="243"/>
      <c r="L21" s="173"/>
      <c r="M21" s="243"/>
      <c r="N21" s="11"/>
      <c r="O21" s="124"/>
    </row>
    <row r="22" spans="1:17" s="3" customFormat="1" ht="3.75" customHeight="1" x14ac:dyDescent="0.2">
      <c r="A22" s="161"/>
      <c r="H22" s="124"/>
      <c r="I22" s="225"/>
      <c r="J22" s="173"/>
      <c r="K22" s="243"/>
      <c r="L22" s="173"/>
      <c r="M22" s="243"/>
      <c r="N22" s="11"/>
      <c r="O22" s="124"/>
    </row>
    <row r="23" spans="1:17" s="3" customFormat="1" ht="25.5" customHeight="1" x14ac:dyDescent="0.2">
      <c r="A23" s="161"/>
      <c r="C23" s="358" t="s">
        <v>191</v>
      </c>
      <c r="D23" s="358"/>
      <c r="E23" s="358"/>
      <c r="F23" s="358"/>
      <c r="G23" s="358"/>
      <c r="H23" s="358"/>
      <c r="I23" s="358"/>
      <c r="J23" s="358"/>
      <c r="K23" s="124"/>
      <c r="L23" s="152"/>
      <c r="M23" s="124"/>
      <c r="N23" s="152"/>
      <c r="O23" s="11"/>
      <c r="P23" s="124"/>
    </row>
    <row r="24" spans="1:17" s="153" customFormat="1" ht="11.25" customHeight="1" x14ac:dyDescent="0.2">
      <c r="A24" s="162"/>
      <c r="C24" s="154"/>
      <c r="D24" s="154"/>
      <c r="E24" s="154"/>
      <c r="F24" s="154"/>
      <c r="G24" s="154"/>
      <c r="H24" s="154"/>
      <c r="I24" s="155"/>
      <c r="J24" s="157"/>
      <c r="L24" s="158"/>
      <c r="M24" s="155"/>
      <c r="N24" s="158"/>
      <c r="O24" s="159"/>
    </row>
    <row r="25" spans="1:17" s="3" customFormat="1" ht="15" x14ac:dyDescent="0.25">
      <c r="A25" s="173"/>
      <c r="B25" s="124"/>
      <c r="C25" s="172" t="s">
        <v>81</v>
      </c>
      <c r="D25" s="123"/>
      <c r="E25" s="175"/>
      <c r="F25" s="124"/>
      <c r="G25" s="124"/>
      <c r="H25" s="124"/>
      <c r="I25" s="124"/>
      <c r="J25" s="248"/>
      <c r="K25" s="4"/>
      <c r="L25" s="4"/>
      <c r="M25" s="11"/>
      <c r="N25" s="11"/>
      <c r="O25" s="4"/>
    </row>
    <row r="26" spans="1:17" s="145" customFormat="1" ht="7.5" customHeight="1" x14ac:dyDescent="0.2">
      <c r="A26" s="174" t="s">
        <v>68</v>
      </c>
      <c r="B26" s="369" t="s">
        <v>70</v>
      </c>
      <c r="C26" s="369"/>
      <c r="D26" s="369"/>
      <c r="E26" s="144" t="s">
        <v>69</v>
      </c>
      <c r="F26" s="144" t="s">
        <v>66</v>
      </c>
      <c r="G26" s="144" t="s">
        <v>71</v>
      </c>
      <c r="H26" s="144" t="s">
        <v>72</v>
      </c>
      <c r="I26" s="240" t="s">
        <v>73</v>
      </c>
      <c r="J26" s="249" t="s">
        <v>163</v>
      </c>
      <c r="K26" s="124"/>
      <c r="L26" s="147"/>
      <c r="M26" s="147"/>
      <c r="N26" s="147"/>
      <c r="O26" s="147"/>
      <c r="P26" s="215"/>
      <c r="Q26" s="215"/>
    </row>
    <row r="27" spans="1:17" ht="24.75" customHeight="1" x14ac:dyDescent="0.2">
      <c r="B27" s="38"/>
      <c r="C27" s="377" t="s">
        <v>201</v>
      </c>
      <c r="D27" s="377"/>
      <c r="E27" s="361" t="s">
        <v>97</v>
      </c>
      <c r="F27" s="361" t="s">
        <v>98</v>
      </c>
      <c r="G27" s="79"/>
      <c r="H27" s="121" t="s">
        <v>75</v>
      </c>
      <c r="I27" s="166" t="s">
        <v>76</v>
      </c>
      <c r="J27" s="367" t="s">
        <v>164</v>
      </c>
      <c r="K27" s="267"/>
      <c r="L27" s="378"/>
      <c r="M27" s="378"/>
      <c r="N27" s="378"/>
      <c r="O27" s="378"/>
      <c r="P27" s="378"/>
      <c r="Q27" s="1"/>
    </row>
    <row r="28" spans="1:17" ht="30.75" customHeight="1" x14ac:dyDescent="0.2">
      <c r="B28" s="23"/>
      <c r="C28" s="377"/>
      <c r="D28" s="377"/>
      <c r="E28" s="362"/>
      <c r="F28" s="363"/>
      <c r="G28" s="80" t="s">
        <v>99</v>
      </c>
      <c r="H28" s="42" t="s">
        <v>105</v>
      </c>
      <c r="I28" s="166" t="s">
        <v>106</v>
      </c>
      <c r="J28" s="368"/>
      <c r="K28" s="344" t="s">
        <v>26</v>
      </c>
      <c r="L28" s="353" t="s">
        <v>96</v>
      </c>
      <c r="M28" s="353"/>
      <c r="N28" s="353"/>
      <c r="O28" s="353"/>
      <c r="P28" s="353"/>
      <c r="Q28" s="1"/>
    </row>
    <row r="29" spans="1:17" ht="25.5" customHeight="1" x14ac:dyDescent="0.2">
      <c r="B29" s="22"/>
      <c r="C29" s="9" t="s">
        <v>83</v>
      </c>
      <c r="D29" s="14"/>
      <c r="E29" s="176" t="s">
        <v>23</v>
      </c>
      <c r="F29" s="179" t="s">
        <v>21</v>
      </c>
      <c r="G29" s="184" t="s">
        <v>23</v>
      </c>
      <c r="H29" s="42" t="s">
        <v>104</v>
      </c>
      <c r="I29" s="284" t="s">
        <v>192</v>
      </c>
      <c r="J29" s="368"/>
      <c r="K29" s="334" t="s">
        <v>27</v>
      </c>
      <c r="L29" s="375" t="s">
        <v>63</v>
      </c>
      <c r="M29" s="375"/>
      <c r="N29" s="375"/>
      <c r="O29" s="375"/>
      <c r="P29" s="375"/>
      <c r="Q29" s="1"/>
    </row>
    <row r="30" spans="1:17" ht="21.75" customHeight="1" x14ac:dyDescent="0.2">
      <c r="B30" s="218"/>
      <c r="C30" s="216"/>
      <c r="D30" s="219"/>
      <c r="E30" s="185" t="s">
        <v>15</v>
      </c>
      <c r="F30" s="185" t="s">
        <v>16</v>
      </c>
      <c r="G30" s="220" t="s">
        <v>3</v>
      </c>
      <c r="H30" s="221" t="s">
        <v>3</v>
      </c>
      <c r="I30" s="244" t="s">
        <v>3</v>
      </c>
      <c r="J30" s="368"/>
      <c r="K30" s="334" t="s">
        <v>28</v>
      </c>
      <c r="L30" s="354" t="s">
        <v>202</v>
      </c>
      <c r="M30" s="354"/>
      <c r="N30" s="354"/>
      <c r="O30" s="354"/>
      <c r="P30" s="354"/>
      <c r="Q30" s="1"/>
    </row>
    <row r="31" spans="1:17" ht="18" customHeight="1" x14ac:dyDescent="0.2">
      <c r="B31" s="24"/>
      <c r="C31" s="359" t="s">
        <v>156</v>
      </c>
      <c r="D31" s="360"/>
      <c r="E31" s="119">
        <v>0</v>
      </c>
      <c r="F31" s="108">
        <v>0.2</v>
      </c>
      <c r="G31" s="109">
        <f>E31*F31</f>
        <v>0</v>
      </c>
      <c r="H31" s="107">
        <v>0</v>
      </c>
      <c r="I31" s="245">
        <v>0</v>
      </c>
      <c r="J31" s="250"/>
      <c r="K31" s="334"/>
      <c r="L31" s="354"/>
      <c r="M31" s="354"/>
      <c r="N31" s="354"/>
      <c r="O31" s="354"/>
      <c r="P31" s="354"/>
      <c r="Q31" s="1"/>
    </row>
    <row r="32" spans="1:17" ht="18" customHeight="1" x14ac:dyDescent="0.2">
      <c r="B32" s="25"/>
      <c r="C32" s="85" t="s">
        <v>64</v>
      </c>
      <c r="D32" s="19"/>
      <c r="E32" s="119">
        <v>0</v>
      </c>
      <c r="F32" s="111">
        <v>0.4</v>
      </c>
      <c r="G32" s="112">
        <f t="shared" ref="G32:G41" si="0">E32*F32</f>
        <v>0</v>
      </c>
      <c r="H32" s="110">
        <v>0</v>
      </c>
      <c r="I32" s="246">
        <v>0</v>
      </c>
      <c r="J32" s="251"/>
      <c r="K32" s="345"/>
      <c r="L32" s="354"/>
      <c r="M32" s="354"/>
      <c r="N32" s="354"/>
      <c r="O32" s="354"/>
      <c r="P32" s="354"/>
      <c r="Q32" s="1"/>
    </row>
    <row r="33" spans="1:17" ht="18" customHeight="1" x14ac:dyDescent="0.2">
      <c r="B33" s="24"/>
      <c r="C33" s="364" t="s">
        <v>155</v>
      </c>
      <c r="D33" s="360"/>
      <c r="E33" s="119">
        <v>0</v>
      </c>
      <c r="F33" s="108">
        <v>2.5000000000000001E-2</v>
      </c>
      <c r="G33" s="109">
        <f t="shared" si="0"/>
        <v>0</v>
      </c>
      <c r="H33" s="107">
        <v>0</v>
      </c>
      <c r="I33" s="245">
        <v>0</v>
      </c>
      <c r="J33" s="250"/>
      <c r="K33" s="334" t="s">
        <v>42</v>
      </c>
      <c r="L33" s="353" t="s">
        <v>234</v>
      </c>
      <c r="M33" s="353"/>
      <c r="N33" s="353"/>
      <c r="O33" s="353"/>
      <c r="P33" s="353"/>
      <c r="Q33" s="1"/>
    </row>
    <row r="34" spans="1:17" ht="18" customHeight="1" x14ac:dyDescent="0.2">
      <c r="B34" s="25"/>
      <c r="C34" s="16" t="s">
        <v>0</v>
      </c>
      <c r="D34" s="19"/>
      <c r="E34" s="119">
        <v>0</v>
      </c>
      <c r="F34" s="111">
        <v>0.1</v>
      </c>
      <c r="G34" s="112">
        <f t="shared" si="0"/>
        <v>0</v>
      </c>
      <c r="H34" s="110">
        <v>0</v>
      </c>
      <c r="I34" s="246">
        <v>0</v>
      </c>
      <c r="J34" s="251"/>
      <c r="K34" s="334"/>
      <c r="L34" s="353"/>
      <c r="M34" s="353"/>
      <c r="N34" s="353"/>
      <c r="O34" s="353"/>
      <c r="P34" s="353"/>
      <c r="Q34" s="1"/>
    </row>
    <row r="35" spans="1:17" ht="18" customHeight="1" x14ac:dyDescent="0.2">
      <c r="B35" s="24"/>
      <c r="C35" s="365" t="s">
        <v>1</v>
      </c>
      <c r="D35" s="366"/>
      <c r="E35" s="119">
        <v>0</v>
      </c>
      <c r="F35" s="108">
        <v>0.48</v>
      </c>
      <c r="G35" s="109">
        <f t="shared" si="0"/>
        <v>0</v>
      </c>
      <c r="H35" s="107">
        <v>0</v>
      </c>
      <c r="I35" s="245">
        <v>0</v>
      </c>
      <c r="J35" s="250"/>
      <c r="K35" s="334"/>
      <c r="L35" s="353"/>
      <c r="M35" s="353"/>
      <c r="N35" s="353"/>
      <c r="O35" s="353"/>
      <c r="P35" s="353"/>
      <c r="Q35" s="1"/>
    </row>
    <row r="36" spans="1:17" ht="18" customHeight="1" x14ac:dyDescent="0.2">
      <c r="B36" s="25"/>
      <c r="C36" s="16" t="s">
        <v>2</v>
      </c>
      <c r="D36" s="19"/>
      <c r="E36" s="119">
        <v>0</v>
      </c>
      <c r="F36" s="111">
        <v>0.4</v>
      </c>
      <c r="G36" s="112">
        <f t="shared" si="0"/>
        <v>0</v>
      </c>
      <c r="H36" s="110">
        <v>0</v>
      </c>
      <c r="I36" s="246">
        <v>0</v>
      </c>
      <c r="J36" s="251"/>
      <c r="K36" s="345"/>
      <c r="L36" s="353"/>
      <c r="M36" s="353"/>
      <c r="N36" s="353"/>
      <c r="O36" s="353"/>
      <c r="P36" s="353"/>
      <c r="Q36" s="1"/>
    </row>
    <row r="37" spans="1:17" ht="18" customHeight="1" x14ac:dyDescent="0.2">
      <c r="B37" s="24"/>
      <c r="C37" s="17" t="s">
        <v>221</v>
      </c>
      <c r="D37" s="18"/>
      <c r="E37" s="119">
        <v>0</v>
      </c>
      <c r="F37" s="108">
        <v>0.25</v>
      </c>
      <c r="G37" s="109">
        <f t="shared" si="0"/>
        <v>0</v>
      </c>
      <c r="H37" s="107">
        <v>0</v>
      </c>
      <c r="I37" s="245">
        <v>0</v>
      </c>
      <c r="J37" s="250"/>
      <c r="K37" s="334" t="s">
        <v>55</v>
      </c>
      <c r="L37" s="354" t="s">
        <v>95</v>
      </c>
      <c r="M37" s="354"/>
      <c r="N37" s="354"/>
      <c r="O37" s="354"/>
      <c r="P37" s="354"/>
      <c r="Q37" s="1"/>
    </row>
    <row r="38" spans="1:17" ht="18" customHeight="1" x14ac:dyDescent="0.2">
      <c r="B38" s="25"/>
      <c r="C38" s="16" t="s">
        <v>222</v>
      </c>
      <c r="D38" s="16"/>
      <c r="E38" s="119">
        <v>0</v>
      </c>
      <c r="F38" s="113">
        <v>0.25</v>
      </c>
      <c r="G38" s="112">
        <f t="shared" ref="G38" si="1">E38*F38</f>
        <v>0</v>
      </c>
      <c r="H38" s="110">
        <v>0</v>
      </c>
      <c r="I38" s="246">
        <v>0</v>
      </c>
      <c r="J38" s="251"/>
      <c r="K38" s="334"/>
      <c r="L38" s="354"/>
      <c r="M38" s="354"/>
      <c r="N38" s="354"/>
      <c r="O38" s="354"/>
      <c r="P38" s="354"/>
      <c r="Q38" s="1"/>
    </row>
    <row r="39" spans="1:17" ht="18" customHeight="1" x14ac:dyDescent="0.2">
      <c r="B39" s="24"/>
      <c r="C39" s="365" t="s">
        <v>84</v>
      </c>
      <c r="D39" s="366"/>
      <c r="E39" s="119">
        <v>0</v>
      </c>
      <c r="F39" s="108">
        <v>2.5000000000000001E-2</v>
      </c>
      <c r="G39" s="109">
        <f t="shared" si="0"/>
        <v>0</v>
      </c>
      <c r="H39" s="107">
        <v>0</v>
      </c>
      <c r="I39" s="245">
        <v>0</v>
      </c>
      <c r="J39" s="250"/>
      <c r="K39" s="334" t="s">
        <v>53</v>
      </c>
      <c r="L39" s="354" t="s">
        <v>203</v>
      </c>
      <c r="M39" s="354"/>
      <c r="N39" s="354"/>
      <c r="O39" s="354"/>
      <c r="P39" s="354"/>
      <c r="Q39" s="1"/>
    </row>
    <row r="40" spans="1:17" ht="18" customHeight="1" x14ac:dyDescent="0.2">
      <c r="B40" s="25"/>
      <c r="C40" s="16" t="s">
        <v>220</v>
      </c>
      <c r="D40" s="16"/>
      <c r="E40" s="119">
        <v>0</v>
      </c>
      <c r="F40" s="113">
        <v>0</v>
      </c>
      <c r="G40" s="112">
        <f t="shared" si="0"/>
        <v>0</v>
      </c>
      <c r="H40" s="110">
        <v>0</v>
      </c>
      <c r="I40" s="246">
        <v>0</v>
      </c>
      <c r="J40" s="251"/>
      <c r="K40" s="334" t="s">
        <v>54</v>
      </c>
      <c r="L40" s="354" t="s">
        <v>223</v>
      </c>
      <c r="M40" s="354"/>
      <c r="N40" s="354"/>
      <c r="O40" s="354"/>
      <c r="P40" s="354"/>
      <c r="Q40" s="1"/>
    </row>
    <row r="41" spans="1:17" ht="18" customHeight="1" x14ac:dyDescent="0.2">
      <c r="B41" s="24"/>
      <c r="C41" s="365"/>
      <c r="D41" s="366"/>
      <c r="E41" s="119">
        <v>0</v>
      </c>
      <c r="F41" s="108">
        <v>0</v>
      </c>
      <c r="G41" s="109">
        <f t="shared" si="0"/>
        <v>0</v>
      </c>
      <c r="H41" s="107">
        <v>0</v>
      </c>
      <c r="I41" s="245">
        <v>0</v>
      </c>
      <c r="J41" s="250"/>
      <c r="K41" s="43"/>
      <c r="L41" s="354"/>
      <c r="M41" s="354"/>
      <c r="N41" s="354"/>
      <c r="O41" s="354"/>
      <c r="P41" s="354"/>
      <c r="Q41" s="1"/>
    </row>
    <row r="42" spans="1:17" ht="18" customHeight="1" x14ac:dyDescent="0.2">
      <c r="B42" s="26"/>
      <c r="C42" s="27" t="s">
        <v>148</v>
      </c>
      <c r="D42" s="28"/>
      <c r="E42" s="29"/>
      <c r="F42" s="30"/>
      <c r="G42" s="31">
        <f>SUM(G31:G37)+G40+G41</f>
        <v>0</v>
      </c>
      <c r="H42" s="31">
        <f>SUM(H31:H37)+H40+H41</f>
        <v>0</v>
      </c>
      <c r="I42" s="247">
        <f>SUM(I31:I37)+I40+I41</f>
        <v>0</v>
      </c>
      <c r="J42" s="252"/>
      <c r="K42" s="332"/>
      <c r="L42" s="346"/>
      <c r="M42" s="346"/>
      <c r="N42" s="346"/>
      <c r="O42" s="346"/>
      <c r="P42" s="346"/>
      <c r="Q42" s="1"/>
    </row>
    <row r="43" spans="1:17" ht="15" x14ac:dyDescent="0.2">
      <c r="B43" s="84"/>
      <c r="C43" s="40"/>
      <c r="K43" s="332"/>
      <c r="L43" s="255"/>
      <c r="M43" s="255"/>
      <c r="N43" s="255"/>
      <c r="O43" s="255"/>
      <c r="P43" s="255"/>
    </row>
    <row r="44" spans="1:17" ht="11.25" customHeight="1" x14ac:dyDescent="0.2">
      <c r="C44" s="44"/>
      <c r="J44" s="39"/>
      <c r="K44" s="332"/>
      <c r="L44" s="255"/>
      <c r="M44" s="255"/>
      <c r="N44" s="255"/>
      <c r="O44" s="255"/>
      <c r="P44" s="255"/>
    </row>
    <row r="45" spans="1:17" ht="15" x14ac:dyDescent="0.25">
      <c r="B45" s="128"/>
      <c r="C45" s="172" t="s">
        <v>85</v>
      </c>
      <c r="D45" s="128"/>
      <c r="E45" s="128"/>
      <c r="F45" s="128"/>
      <c r="G45" s="128"/>
      <c r="K45" s="332"/>
      <c r="L45" s="255"/>
      <c r="M45" s="255"/>
      <c r="N45" s="255"/>
      <c r="O45" s="255"/>
      <c r="P45" s="255"/>
    </row>
    <row r="46" spans="1:17" s="145" customFormat="1" ht="7.5" customHeight="1" x14ac:dyDescent="0.2">
      <c r="A46" s="174" t="s">
        <v>68</v>
      </c>
      <c r="B46" s="369" t="s">
        <v>74</v>
      </c>
      <c r="C46" s="369"/>
      <c r="D46" s="369"/>
      <c r="E46" s="369"/>
      <c r="F46" s="369"/>
      <c r="G46" s="144" t="s">
        <v>69</v>
      </c>
      <c r="H46" s="144" t="s">
        <v>66</v>
      </c>
      <c r="I46" s="144" t="s">
        <v>71</v>
      </c>
      <c r="J46" s="146"/>
      <c r="K46" s="333"/>
      <c r="L46" s="342"/>
      <c r="M46" s="342"/>
      <c r="N46" s="347"/>
      <c r="O46" s="348"/>
      <c r="P46" s="342"/>
    </row>
    <row r="47" spans="1:17" ht="15" customHeight="1" x14ac:dyDescent="0.2">
      <c r="A47" s="165"/>
      <c r="B47" s="130"/>
      <c r="C47" s="370" t="s">
        <v>224</v>
      </c>
      <c r="D47" s="370"/>
      <c r="E47" s="371"/>
      <c r="F47" s="372"/>
      <c r="G47" s="203" t="s">
        <v>97</v>
      </c>
      <c r="H47" s="205" t="s">
        <v>98</v>
      </c>
      <c r="I47" s="181" t="s">
        <v>99</v>
      </c>
      <c r="K47" s="334" t="s">
        <v>77</v>
      </c>
      <c r="L47" s="375" t="s">
        <v>176</v>
      </c>
      <c r="M47" s="375"/>
      <c r="N47" s="375"/>
      <c r="O47" s="375"/>
      <c r="P47" s="375"/>
    </row>
    <row r="48" spans="1:17" ht="14.25" customHeight="1" x14ac:dyDescent="0.2">
      <c r="A48" s="165"/>
      <c r="B48" s="130"/>
      <c r="C48" s="371"/>
      <c r="D48" s="371"/>
      <c r="E48" s="371"/>
      <c r="F48" s="372"/>
      <c r="G48" s="176" t="s">
        <v>23</v>
      </c>
      <c r="H48" s="178" t="s">
        <v>21</v>
      </c>
      <c r="I48" s="176" t="s">
        <v>23</v>
      </c>
      <c r="K48" s="335"/>
      <c r="L48" s="375"/>
      <c r="M48" s="375"/>
      <c r="N48" s="375"/>
      <c r="O48" s="375"/>
      <c r="P48" s="375"/>
    </row>
    <row r="49" spans="1:16" ht="14.25" customHeight="1" x14ac:dyDescent="0.2">
      <c r="A49" s="165"/>
      <c r="B49" s="130"/>
      <c r="C49" s="371"/>
      <c r="D49" s="371"/>
      <c r="E49" s="371"/>
      <c r="F49" s="372"/>
      <c r="G49" s="185" t="s">
        <v>15</v>
      </c>
      <c r="H49" s="185" t="s">
        <v>16</v>
      </c>
      <c r="I49" s="185" t="s">
        <v>3</v>
      </c>
      <c r="J49" s="128"/>
      <c r="K49" s="335"/>
      <c r="L49" s="375"/>
      <c r="M49" s="375"/>
      <c r="N49" s="375"/>
      <c r="O49" s="375"/>
      <c r="P49" s="375"/>
    </row>
    <row r="50" spans="1:16" ht="18.75" customHeight="1" x14ac:dyDescent="0.2">
      <c r="A50" s="165"/>
      <c r="B50" s="131"/>
      <c r="C50" s="373"/>
      <c r="D50" s="373"/>
      <c r="E50" s="373"/>
      <c r="F50" s="374"/>
      <c r="G50" s="177">
        <v>0</v>
      </c>
      <c r="H50" s="180">
        <v>0.1</v>
      </c>
      <c r="I50" s="182">
        <f>G50*H50</f>
        <v>0</v>
      </c>
      <c r="K50" s="336"/>
      <c r="L50" s="375"/>
      <c r="M50" s="375"/>
      <c r="N50" s="375"/>
      <c r="O50" s="375"/>
      <c r="P50" s="375"/>
    </row>
    <row r="51" spans="1:16" ht="6" customHeight="1" x14ac:dyDescent="0.2">
      <c r="K51" s="332"/>
      <c r="L51" s="332"/>
      <c r="M51" s="332"/>
      <c r="N51" s="332"/>
      <c r="O51" s="332"/>
      <c r="P51" s="332"/>
    </row>
    <row r="52" spans="1:16" ht="6" customHeight="1" x14ac:dyDescent="0.2">
      <c r="C52" s="44"/>
      <c r="J52" s="39"/>
    </row>
  </sheetData>
  <sheetProtection selectLockedCells="1"/>
  <mergeCells count="36">
    <mergeCell ref="L29:P29"/>
    <mergeCell ref="C2:F2"/>
    <mergeCell ref="C1:G1"/>
    <mergeCell ref="C27:D28"/>
    <mergeCell ref="L27:P27"/>
    <mergeCell ref="L28:P28"/>
    <mergeCell ref="I1:O1"/>
    <mergeCell ref="I2:L2"/>
    <mergeCell ref="M2:O2"/>
    <mergeCell ref="I4:J4"/>
    <mergeCell ref="K4:L4"/>
    <mergeCell ref="M4:O4"/>
    <mergeCell ref="C47:F50"/>
    <mergeCell ref="L47:P50"/>
    <mergeCell ref="B46:F46"/>
    <mergeCell ref="C41:D41"/>
    <mergeCell ref="L37:P38"/>
    <mergeCell ref="L40:P41"/>
    <mergeCell ref="L39:P39"/>
    <mergeCell ref="C39:D39"/>
    <mergeCell ref="L33:P36"/>
    <mergeCell ref="L30:P32"/>
    <mergeCell ref="C14:G14"/>
    <mergeCell ref="C18:G18"/>
    <mergeCell ref="C19:N20"/>
    <mergeCell ref="C15:P15"/>
    <mergeCell ref="C16:P16"/>
    <mergeCell ref="C17:P17"/>
    <mergeCell ref="C23:J23"/>
    <mergeCell ref="C31:D31"/>
    <mergeCell ref="E27:E28"/>
    <mergeCell ref="F27:F28"/>
    <mergeCell ref="C33:D33"/>
    <mergeCell ref="C35:D35"/>
    <mergeCell ref="J27:J30"/>
    <mergeCell ref="B26:D26"/>
  </mergeCells>
  <pageMargins left="7.874015748031496E-2" right="0" top="0.15748031496062992" bottom="0" header="0" footer="0"/>
  <pageSetup paperSize="9" scale="76" orientation="landscape" r:id="rId1"/>
  <headerFooter>
    <oddFooter>&amp;RStand  18.05.2022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zoomScaleNormal="100" zoomScaleSheetLayoutView="100" zoomScalePageLayoutView="98" workbookViewId="0">
      <selection activeCell="E58" sqref="E58"/>
    </sheetView>
  </sheetViews>
  <sheetFormatPr baseColWidth="10" defaultColWidth="12" defaultRowHeight="11.25" x14ac:dyDescent="0.2"/>
  <cols>
    <col min="1" max="1" width="4.83203125" style="163" customWidth="1"/>
    <col min="2" max="2" width="2" style="1" bestFit="1" customWidth="1"/>
    <col min="3" max="3" width="27.6640625" style="1" customWidth="1"/>
    <col min="4" max="4" width="25.83203125" style="1" customWidth="1"/>
    <col min="5" max="5" width="20.6640625" style="1" customWidth="1"/>
    <col min="6" max="6" width="14.33203125" style="1" customWidth="1"/>
    <col min="7" max="7" width="16.33203125" style="1" customWidth="1"/>
    <col min="8" max="8" width="14.33203125" style="1" customWidth="1"/>
    <col min="9" max="9" width="20" style="1" customWidth="1"/>
    <col min="10" max="10" width="2.6640625" style="1" customWidth="1"/>
    <col min="11" max="11" width="12" style="1" customWidth="1"/>
    <col min="12" max="12" width="12.5" style="1" customWidth="1"/>
    <col min="13" max="13" width="20.33203125" style="1" customWidth="1"/>
    <col min="14" max="16" width="12" style="1" customWidth="1"/>
    <col min="17" max="17" width="19.6640625" style="1" customWidth="1"/>
    <col min="18" max="18" width="3.83203125" customWidth="1"/>
    <col min="19" max="16384" width="12" style="1"/>
  </cols>
  <sheetData>
    <row r="1" spans="1:18" s="3" customFormat="1" ht="15" x14ac:dyDescent="0.25">
      <c r="A1" s="161"/>
      <c r="C1" s="2" t="s">
        <v>94</v>
      </c>
      <c r="D1" s="2"/>
      <c r="E1" s="2"/>
      <c r="F1" s="2"/>
      <c r="I1" s="229" t="s">
        <v>24</v>
      </c>
      <c r="J1" s="440">
        <f>'Doku Getrenntsammlung'!I1:O1</f>
        <v>0</v>
      </c>
      <c r="K1" s="440"/>
      <c r="L1" s="440"/>
      <c r="M1" s="440"/>
      <c r="N1" s="440"/>
      <c r="O1" s="440"/>
      <c r="P1" s="440"/>
      <c r="Q1" s="441"/>
    </row>
    <row r="2" spans="1:18" s="3" customFormat="1" ht="15" customHeight="1" x14ac:dyDescent="0.25">
      <c r="A2" s="161"/>
      <c r="C2" s="376" t="s">
        <v>92</v>
      </c>
      <c r="D2" s="376"/>
      <c r="E2" s="376"/>
      <c r="I2" s="229" t="s">
        <v>5</v>
      </c>
      <c r="J2" s="442">
        <f>'Doku Getrenntsammlung'!I2:L2</f>
        <v>0</v>
      </c>
      <c r="K2" s="442"/>
      <c r="L2" s="442"/>
      <c r="M2" s="442"/>
      <c r="N2" s="442"/>
      <c r="O2" s="442">
        <f>'Doku Getrenntsammlung'!M2:O2</f>
        <v>0</v>
      </c>
      <c r="P2" s="442"/>
      <c r="Q2" s="443"/>
    </row>
    <row r="3" spans="1:18" s="3" customFormat="1" x14ac:dyDescent="0.2">
      <c r="A3" s="161"/>
      <c r="I3" s="123"/>
      <c r="J3" s="195" t="s">
        <v>6</v>
      </c>
      <c r="K3" s="196"/>
      <c r="L3" s="197"/>
      <c r="M3" s="197"/>
      <c r="N3" s="198"/>
      <c r="O3" s="199" t="s">
        <v>7</v>
      </c>
      <c r="P3" s="197"/>
      <c r="Q3" s="198"/>
      <c r="R3" s="124"/>
    </row>
    <row r="4" spans="1:18" s="3" customFormat="1" ht="15" customHeight="1" x14ac:dyDescent="0.25">
      <c r="A4" s="161"/>
      <c r="C4" s="2" t="s">
        <v>44</v>
      </c>
      <c r="D4" s="2"/>
      <c r="E4" s="223">
        <f>'Doku Getrenntsammlung'!E4</f>
        <v>0</v>
      </c>
      <c r="F4" s="86" t="s">
        <v>43</v>
      </c>
      <c r="G4" s="224">
        <f>'Doku Getrenntsammlung'!G4</f>
        <v>0</v>
      </c>
      <c r="I4" s="36"/>
      <c r="J4" s="437"/>
      <c r="K4" s="437"/>
      <c r="L4" s="437"/>
      <c r="M4" s="438"/>
      <c r="N4" s="437"/>
      <c r="O4" s="439"/>
      <c r="P4" s="439"/>
      <c r="Q4" s="439"/>
    </row>
    <row r="5" spans="1:18" s="3" customFormat="1" ht="7.15" customHeight="1" x14ac:dyDescent="0.2">
      <c r="A5" s="161"/>
      <c r="I5" s="124"/>
      <c r="J5" s="225"/>
      <c r="K5" s="35"/>
      <c r="L5" s="124"/>
      <c r="M5" s="152"/>
      <c r="N5" s="124"/>
      <c r="O5" s="152"/>
      <c r="P5" s="11"/>
      <c r="Q5" s="124"/>
    </row>
    <row r="6" spans="1:18" s="3" customFormat="1" ht="15" customHeight="1" x14ac:dyDescent="0.2">
      <c r="A6" s="161"/>
      <c r="C6" s="358" t="s">
        <v>103</v>
      </c>
      <c r="D6" s="358"/>
      <c r="E6" s="358"/>
      <c r="F6" s="358"/>
      <c r="G6" s="358"/>
      <c r="H6" s="358"/>
      <c r="I6" s="124"/>
      <c r="J6" s="37"/>
      <c r="K6" s="35"/>
      <c r="L6" s="124"/>
      <c r="M6" s="152"/>
      <c r="N6" s="124"/>
      <c r="O6" s="152"/>
      <c r="P6" s="11"/>
      <c r="Q6" s="124"/>
    </row>
    <row r="7" spans="1:18" s="3" customFormat="1" ht="15" customHeight="1" x14ac:dyDescent="0.2">
      <c r="A7" s="161"/>
      <c r="C7" s="416" t="s">
        <v>137</v>
      </c>
      <c r="D7" s="416"/>
      <c r="E7" s="416"/>
      <c r="F7" s="416"/>
      <c r="G7" s="416"/>
      <c r="H7" s="416"/>
      <c r="I7" s="124"/>
      <c r="J7" s="37"/>
      <c r="K7" s="35"/>
      <c r="L7" s="124"/>
      <c r="M7" s="152"/>
      <c r="N7" s="124"/>
      <c r="O7" s="152"/>
      <c r="P7" s="11"/>
      <c r="Q7" s="124"/>
    </row>
    <row r="8" spans="1:18" s="153" customFormat="1" ht="3.6" customHeight="1" x14ac:dyDescent="0.2">
      <c r="A8" s="162"/>
      <c r="C8" s="154"/>
      <c r="D8" s="154"/>
      <c r="E8" s="154"/>
      <c r="F8" s="154"/>
      <c r="G8" s="154"/>
      <c r="H8" s="154"/>
      <c r="I8" s="155"/>
      <c r="J8" s="156"/>
      <c r="K8" s="157"/>
      <c r="M8" s="158"/>
      <c r="N8" s="155"/>
      <c r="O8" s="158"/>
      <c r="P8" s="159"/>
    </row>
    <row r="9" spans="1:18" s="3" customFormat="1" ht="15" x14ac:dyDescent="0.25">
      <c r="A9" s="173"/>
      <c r="B9" s="124"/>
      <c r="C9" s="172" t="s">
        <v>86</v>
      </c>
      <c r="D9" s="197"/>
      <c r="E9" s="124"/>
      <c r="F9" s="124"/>
      <c r="G9" s="124"/>
      <c r="H9" s="124"/>
      <c r="I9" s="124"/>
      <c r="J9" s="124"/>
      <c r="K9" s="10"/>
      <c r="L9" s="4"/>
      <c r="M9" s="4"/>
      <c r="N9" s="11"/>
      <c r="O9" s="11"/>
      <c r="P9" s="4"/>
    </row>
    <row r="10" spans="1:18" s="145" customFormat="1" ht="7.5" customHeight="1" x14ac:dyDescent="0.2">
      <c r="A10" s="174" t="s">
        <v>68</v>
      </c>
      <c r="B10" s="406" t="s">
        <v>70</v>
      </c>
      <c r="C10" s="407"/>
      <c r="D10" s="408"/>
      <c r="E10" s="148"/>
      <c r="F10" s="149"/>
      <c r="G10" s="150"/>
      <c r="H10" s="150"/>
      <c r="I10" s="150"/>
      <c r="J10" s="150"/>
      <c r="K10" s="150"/>
      <c r="L10" s="153"/>
    </row>
    <row r="11" spans="1:18" ht="15" customHeight="1" x14ac:dyDescent="0.2">
      <c r="B11" s="38"/>
      <c r="C11" s="430" t="s">
        <v>89</v>
      </c>
      <c r="D11" s="431"/>
      <c r="E11" s="424" t="s">
        <v>178</v>
      </c>
      <c r="F11" s="425"/>
      <c r="G11" s="425"/>
      <c r="H11" s="425" t="s">
        <v>179</v>
      </c>
      <c r="I11" s="425"/>
      <c r="J11" s="425"/>
      <c r="K11" s="428"/>
      <c r="M11" s="286" t="s">
        <v>180</v>
      </c>
      <c r="N11" s="285"/>
      <c r="O11" s="285"/>
      <c r="P11" s="285"/>
      <c r="Q11" s="285"/>
      <c r="R11" s="1"/>
    </row>
    <row r="12" spans="1:18" ht="11.25" customHeight="1" x14ac:dyDescent="0.2">
      <c r="B12" s="23"/>
      <c r="C12" s="377"/>
      <c r="D12" s="432"/>
      <c r="E12" s="426"/>
      <c r="F12" s="427"/>
      <c r="G12" s="427"/>
      <c r="H12" s="427"/>
      <c r="I12" s="427"/>
      <c r="J12" s="427"/>
      <c r="K12" s="429"/>
      <c r="M12" s="447" t="s">
        <v>204</v>
      </c>
      <c r="N12" s="447"/>
      <c r="O12" s="447"/>
      <c r="P12" s="447"/>
      <c r="Q12" s="447"/>
      <c r="R12" s="1"/>
    </row>
    <row r="13" spans="1:18" ht="12" customHeight="1" x14ac:dyDescent="0.2">
      <c r="B13" s="22"/>
      <c r="C13" s="9" t="s">
        <v>102</v>
      </c>
      <c r="D13" s="14"/>
      <c r="E13" s="14"/>
      <c r="F13" s="14"/>
      <c r="G13" s="14"/>
      <c r="H13" s="14"/>
      <c r="I13" s="14"/>
      <c r="J13" s="14"/>
      <c r="K13" s="14"/>
      <c r="M13" s="447"/>
      <c r="N13" s="447"/>
      <c r="O13" s="447"/>
      <c r="P13" s="447"/>
      <c r="Q13" s="447"/>
      <c r="R13" s="1"/>
    </row>
    <row r="14" spans="1:18" ht="14.25" customHeight="1" x14ac:dyDescent="0.2">
      <c r="B14" s="218"/>
      <c r="C14" s="216"/>
      <c r="D14" s="217"/>
      <c r="E14" s="316" t="s">
        <v>225</v>
      </c>
      <c r="F14" s="217"/>
      <c r="G14" s="217"/>
      <c r="H14" s="317"/>
      <c r="I14" s="217" t="s">
        <v>226</v>
      </c>
      <c r="J14" s="217"/>
      <c r="K14" s="217"/>
      <c r="M14" s="447"/>
      <c r="N14" s="447"/>
      <c r="O14" s="447"/>
      <c r="P14" s="447"/>
      <c r="Q14" s="447"/>
      <c r="R14" s="1"/>
    </row>
    <row r="15" spans="1:18" ht="15" customHeight="1" x14ac:dyDescent="0.2">
      <c r="B15" s="24"/>
      <c r="C15" s="359" t="s">
        <v>153</v>
      </c>
      <c r="D15" s="433"/>
      <c r="E15" s="418"/>
      <c r="F15" s="419"/>
      <c r="G15" s="419"/>
      <c r="H15" s="418"/>
      <c r="I15" s="419"/>
      <c r="J15" s="419"/>
      <c r="K15" s="434"/>
      <c r="M15" s="447"/>
      <c r="N15" s="447"/>
      <c r="O15" s="447"/>
      <c r="P15" s="447"/>
      <c r="Q15" s="447"/>
      <c r="R15" s="1"/>
    </row>
    <row r="16" spans="1:18" ht="15" customHeight="1" x14ac:dyDescent="0.2">
      <c r="B16" s="25"/>
      <c r="C16" s="85" t="s">
        <v>64</v>
      </c>
      <c r="D16" s="19"/>
      <c r="E16" s="420"/>
      <c r="F16" s="421"/>
      <c r="G16" s="421"/>
      <c r="H16" s="420"/>
      <c r="I16" s="421"/>
      <c r="J16" s="421"/>
      <c r="K16" s="435"/>
      <c r="M16" s="447"/>
      <c r="N16" s="447"/>
      <c r="O16" s="447"/>
      <c r="P16" s="447"/>
      <c r="Q16" s="447"/>
      <c r="R16" s="1"/>
    </row>
    <row r="17" spans="1:18" ht="15" customHeight="1" x14ac:dyDescent="0.2">
      <c r="B17" s="24"/>
      <c r="C17" s="364" t="s">
        <v>154</v>
      </c>
      <c r="D17" s="417"/>
      <c r="E17" s="422"/>
      <c r="F17" s="423"/>
      <c r="G17" s="423"/>
      <c r="H17" s="422"/>
      <c r="I17" s="423"/>
      <c r="J17" s="423"/>
      <c r="K17" s="436"/>
      <c r="M17" s="447"/>
      <c r="N17" s="447"/>
      <c r="O17" s="447"/>
      <c r="P17" s="447"/>
      <c r="Q17" s="447"/>
      <c r="R17" s="1"/>
    </row>
    <row r="18" spans="1:18" ht="15" customHeight="1" x14ac:dyDescent="0.2">
      <c r="B18" s="25"/>
      <c r="C18" s="16" t="s">
        <v>0</v>
      </c>
      <c r="D18" s="19"/>
      <c r="E18" s="390"/>
      <c r="F18" s="391"/>
      <c r="G18" s="391"/>
      <c r="H18" s="390"/>
      <c r="I18" s="391"/>
      <c r="J18" s="391"/>
      <c r="K18" s="392"/>
      <c r="M18" s="447"/>
      <c r="N18" s="447"/>
      <c r="O18" s="447"/>
      <c r="P18" s="447"/>
      <c r="Q18" s="447"/>
      <c r="R18" s="1"/>
    </row>
    <row r="19" spans="1:18" ht="15" customHeight="1" x14ac:dyDescent="0.2">
      <c r="B19" s="24"/>
      <c r="C19" s="17" t="s">
        <v>1</v>
      </c>
      <c r="D19" s="18"/>
      <c r="E19" s="387"/>
      <c r="F19" s="388"/>
      <c r="G19" s="388"/>
      <c r="H19" s="387"/>
      <c r="I19" s="388"/>
      <c r="J19" s="388"/>
      <c r="K19" s="389"/>
      <c r="M19" s="447"/>
      <c r="N19" s="447"/>
      <c r="O19" s="447"/>
      <c r="P19" s="447"/>
      <c r="Q19" s="447"/>
      <c r="R19" s="1"/>
    </row>
    <row r="20" spans="1:18" ht="15" customHeight="1" x14ac:dyDescent="0.2">
      <c r="B20" s="25"/>
      <c r="C20" s="16" t="s">
        <v>2</v>
      </c>
      <c r="D20" s="19"/>
      <c r="E20" s="390"/>
      <c r="F20" s="391"/>
      <c r="G20" s="391"/>
      <c r="H20" s="390"/>
      <c r="I20" s="391"/>
      <c r="J20" s="391"/>
      <c r="K20" s="392"/>
      <c r="M20" s="447"/>
      <c r="N20" s="447"/>
      <c r="O20" s="447"/>
      <c r="P20" s="447"/>
      <c r="Q20" s="447"/>
      <c r="R20" s="1"/>
    </row>
    <row r="21" spans="1:18" ht="15" customHeight="1" x14ac:dyDescent="0.2">
      <c r="B21" s="24"/>
      <c r="C21" s="17" t="s">
        <v>56</v>
      </c>
      <c r="D21" s="18"/>
      <c r="E21" s="387"/>
      <c r="F21" s="388"/>
      <c r="G21" s="388"/>
      <c r="H21" s="387"/>
      <c r="I21" s="388"/>
      <c r="J21" s="388"/>
      <c r="K21" s="389"/>
      <c r="M21" s="447"/>
      <c r="N21" s="447"/>
      <c r="O21" s="447"/>
      <c r="P21" s="447"/>
      <c r="Q21" s="447"/>
      <c r="R21" s="1"/>
    </row>
    <row r="22" spans="1:18" ht="15" customHeight="1" x14ac:dyDescent="0.2">
      <c r="B22" s="25"/>
      <c r="C22" s="85" t="s">
        <v>177</v>
      </c>
      <c r="D22" s="19"/>
      <c r="E22" s="399"/>
      <c r="F22" s="400"/>
      <c r="G22" s="401"/>
      <c r="H22" s="390"/>
      <c r="I22" s="391"/>
      <c r="J22" s="391"/>
      <c r="K22" s="392"/>
      <c r="R22" s="1"/>
    </row>
    <row r="23" spans="1:18" ht="15" customHeight="1" x14ac:dyDescent="0.2">
      <c r="B23" s="24"/>
      <c r="C23" s="321"/>
      <c r="D23" s="324"/>
      <c r="E23" s="322"/>
      <c r="F23" s="323"/>
      <c r="G23" s="323"/>
      <c r="H23" s="322"/>
      <c r="I23" s="323"/>
      <c r="J23" s="323"/>
      <c r="K23" s="325"/>
      <c r="R23" s="1"/>
    </row>
    <row r="24" spans="1:18" ht="15" customHeight="1" x14ac:dyDescent="0.2">
      <c r="B24" s="264" t="s">
        <v>100</v>
      </c>
      <c r="C24" s="349" t="s">
        <v>82</v>
      </c>
    </row>
    <row r="25" spans="1:18" ht="11.25" customHeight="1" x14ac:dyDescent="0.2">
      <c r="C25" s="44"/>
      <c r="J25" s="8"/>
      <c r="K25" s="39"/>
    </row>
    <row r="26" spans="1:18" ht="15" x14ac:dyDescent="0.25">
      <c r="B26" s="128"/>
      <c r="C26" s="172" t="s">
        <v>91</v>
      </c>
      <c r="D26" s="143"/>
      <c r="E26" s="143"/>
      <c r="F26" s="143"/>
      <c r="G26" s="143"/>
      <c r="H26" s="143"/>
      <c r="I26" s="143"/>
      <c r="J26" s="143"/>
      <c r="K26" s="143"/>
      <c r="L26" s="143"/>
      <c r="M26" s="143"/>
      <c r="N26" s="143"/>
      <c r="O26" s="143"/>
    </row>
    <row r="27" spans="1:18" ht="12.75" x14ac:dyDescent="0.2">
      <c r="C27" s="409" t="s">
        <v>193</v>
      </c>
      <c r="D27" s="409"/>
      <c r="E27" s="409"/>
      <c r="F27" s="409"/>
      <c r="G27" s="409"/>
      <c r="H27" s="409"/>
      <c r="I27" s="409"/>
      <c r="J27" s="8"/>
      <c r="K27" s="39"/>
    </row>
    <row r="28" spans="1:18" s="145" customFormat="1" ht="7.5" customHeight="1" x14ac:dyDescent="0.15">
      <c r="A28" s="174" t="s">
        <v>68</v>
      </c>
      <c r="B28" s="406" t="s">
        <v>67</v>
      </c>
      <c r="C28" s="407"/>
      <c r="D28" s="407"/>
      <c r="E28" s="407"/>
      <c r="F28" s="408"/>
      <c r="G28" s="200" t="s">
        <v>69</v>
      </c>
      <c r="H28" s="200" t="s">
        <v>66</v>
      </c>
      <c r="I28" s="200" t="s">
        <v>71</v>
      </c>
      <c r="J28" s="148"/>
      <c r="K28" s="149"/>
      <c r="L28" s="150"/>
      <c r="M28" s="150"/>
      <c r="N28" s="150"/>
      <c r="O28" s="150"/>
      <c r="P28" s="150"/>
      <c r="Q28" s="151"/>
    </row>
    <row r="29" spans="1:18" ht="14.25" customHeight="1" x14ac:dyDescent="0.2">
      <c r="B29" s="23"/>
      <c r="C29" s="20" t="s">
        <v>8</v>
      </c>
      <c r="D29" s="7"/>
      <c r="E29" s="7"/>
      <c r="F29" s="125"/>
      <c r="G29" s="207" t="s">
        <v>97</v>
      </c>
      <c r="H29" s="186" t="s">
        <v>98</v>
      </c>
      <c r="I29" s="167" t="s">
        <v>99</v>
      </c>
      <c r="J29" s="444" t="s">
        <v>9</v>
      </c>
      <c r="K29" s="445"/>
      <c r="L29" s="445"/>
      <c r="M29" s="446"/>
      <c r="N29" s="444" t="s">
        <v>9</v>
      </c>
      <c r="O29" s="445"/>
      <c r="P29" s="445"/>
      <c r="Q29" s="446"/>
    </row>
    <row r="30" spans="1:18" ht="12" x14ac:dyDescent="0.2">
      <c r="B30" s="21"/>
      <c r="C30" s="12"/>
      <c r="D30" s="12"/>
      <c r="E30" s="12"/>
      <c r="F30" s="14"/>
      <c r="G30" s="82" t="s">
        <v>23</v>
      </c>
      <c r="H30" s="83" t="s">
        <v>21</v>
      </c>
      <c r="I30" s="183" t="s">
        <v>23</v>
      </c>
      <c r="J30" s="393" t="s">
        <v>186</v>
      </c>
      <c r="K30" s="394"/>
      <c r="L30" s="394"/>
      <c r="M30" s="395"/>
      <c r="N30" s="393" t="s">
        <v>187</v>
      </c>
      <c r="O30" s="394"/>
      <c r="P30" s="394"/>
      <c r="Q30" s="395"/>
    </row>
    <row r="31" spans="1:18" ht="14.25" customHeight="1" x14ac:dyDescent="0.2">
      <c r="B31" s="32"/>
      <c r="C31" s="12"/>
      <c r="D31" s="12"/>
      <c r="E31" s="12"/>
      <c r="F31" s="15"/>
      <c r="G31" s="206" t="s">
        <v>15</v>
      </c>
      <c r="H31" s="81" t="s">
        <v>16</v>
      </c>
      <c r="I31" s="222" t="s">
        <v>3</v>
      </c>
      <c r="J31" s="448" t="s">
        <v>229</v>
      </c>
      <c r="K31" s="449"/>
      <c r="L31" s="449"/>
      <c r="M31" s="450"/>
      <c r="N31" s="448" t="s">
        <v>229</v>
      </c>
      <c r="O31" s="449"/>
      <c r="P31" s="449"/>
      <c r="Q31" s="450"/>
    </row>
    <row r="32" spans="1:18" ht="20.100000000000001" customHeight="1" x14ac:dyDescent="0.2">
      <c r="B32" s="33"/>
      <c r="C32" s="405" t="s">
        <v>227</v>
      </c>
      <c r="D32" s="405"/>
      <c r="E32" s="405"/>
      <c r="F32" s="18"/>
      <c r="G32" s="120">
        <v>0</v>
      </c>
      <c r="H32" s="114">
        <v>0.3</v>
      </c>
      <c r="I32" s="116">
        <f>G32*H32</f>
        <v>0</v>
      </c>
      <c r="J32" s="451"/>
      <c r="K32" s="452"/>
      <c r="L32" s="452"/>
      <c r="M32" s="453"/>
      <c r="N32" s="451"/>
      <c r="O32" s="452"/>
      <c r="P32" s="452"/>
      <c r="Q32" s="453"/>
    </row>
    <row r="33" spans="1:18" s="5" customFormat="1" ht="21.95" customHeight="1" x14ac:dyDescent="0.2">
      <c r="A33" s="163"/>
      <c r="B33" s="34"/>
      <c r="C33" s="318" t="s">
        <v>25</v>
      </c>
      <c r="D33" s="413"/>
      <c r="E33" s="413"/>
      <c r="F33" s="413"/>
      <c r="G33" s="413"/>
      <c r="H33" s="413"/>
      <c r="I33" s="414"/>
      <c r="J33" s="454"/>
      <c r="K33" s="455"/>
      <c r="L33" s="455"/>
      <c r="M33" s="456"/>
      <c r="N33" s="454"/>
      <c r="O33" s="455"/>
      <c r="P33" s="455"/>
      <c r="Q33" s="456"/>
      <c r="R33" s="6"/>
    </row>
    <row r="34" spans="1:18" ht="20.100000000000001" customHeight="1" x14ac:dyDescent="0.2">
      <c r="B34" s="140"/>
      <c r="C34" s="405" t="s">
        <v>228</v>
      </c>
      <c r="D34" s="405"/>
      <c r="E34" s="405"/>
      <c r="F34" s="415"/>
      <c r="G34" s="120">
        <v>0</v>
      </c>
      <c r="H34" s="115">
        <v>0.3</v>
      </c>
      <c r="I34" s="214">
        <f>G34*H34</f>
        <v>0</v>
      </c>
    </row>
    <row r="35" spans="1:18" s="5" customFormat="1" ht="21.95" customHeight="1" x14ac:dyDescent="0.2">
      <c r="A35" s="164"/>
      <c r="B35" s="34"/>
      <c r="C35" s="319" t="s">
        <v>10</v>
      </c>
      <c r="D35" s="413"/>
      <c r="E35" s="413"/>
      <c r="F35" s="413"/>
      <c r="G35" s="413"/>
      <c r="H35" s="413"/>
      <c r="I35" s="414"/>
      <c r="J35" s="1"/>
      <c r="K35" s="1"/>
      <c r="L35" s="1"/>
      <c r="M35" s="1"/>
      <c r="N35" s="1"/>
      <c r="O35" s="1"/>
      <c r="P35" s="1"/>
      <c r="Q35" s="1"/>
      <c r="R35" s="6"/>
    </row>
    <row r="36" spans="1:18" ht="15" customHeight="1" x14ac:dyDescent="0.2">
      <c r="B36" s="210"/>
      <c r="C36" s="137" t="s">
        <v>4</v>
      </c>
      <c r="D36" s="138"/>
      <c r="E36" s="138"/>
      <c r="F36" s="138"/>
      <c r="G36" s="139"/>
      <c r="H36" s="142"/>
      <c r="I36" s="141">
        <f>SUM(I32,I34)</f>
        <v>0</v>
      </c>
    </row>
    <row r="37" spans="1:18" ht="15" x14ac:dyDescent="0.2">
      <c r="B37" s="264" t="s">
        <v>146</v>
      </c>
      <c r="C37" s="337" t="s">
        <v>149</v>
      </c>
      <c r="D37" s="338"/>
      <c r="E37" s="338"/>
      <c r="F37" s="338"/>
      <c r="G37" s="338"/>
      <c r="H37" s="338"/>
      <c r="I37" s="338"/>
      <c r="J37" s="264" t="s">
        <v>197</v>
      </c>
      <c r="K37" s="349" t="s">
        <v>62</v>
      </c>
      <c r="L37" s="343"/>
      <c r="M37" s="343"/>
      <c r="N37" s="343"/>
      <c r="O37" s="343"/>
      <c r="P37" s="343"/>
      <c r="Q37" s="343"/>
    </row>
    <row r="38" spans="1:18" ht="11.25" customHeight="1" x14ac:dyDescent="0.2">
      <c r="B38" s="43"/>
      <c r="C38" s="339" t="s">
        <v>150</v>
      </c>
      <c r="D38" s="338"/>
      <c r="E38" s="338"/>
      <c r="F38" s="338"/>
      <c r="G38" s="338"/>
      <c r="H38" s="338"/>
      <c r="I38" s="338"/>
      <c r="J38" s="266"/>
      <c r="K38" s="349" t="s">
        <v>65</v>
      </c>
      <c r="L38" s="350"/>
      <c r="M38" s="350"/>
      <c r="N38" s="350"/>
      <c r="O38" s="350"/>
      <c r="P38" s="350"/>
      <c r="Q38" s="350"/>
    </row>
    <row r="39" spans="1:18" ht="15" x14ac:dyDescent="0.2">
      <c r="B39" s="340" t="s">
        <v>151</v>
      </c>
      <c r="C39" s="337" t="s">
        <v>232</v>
      </c>
      <c r="D39" s="338"/>
      <c r="E39" s="338"/>
      <c r="F39" s="338"/>
      <c r="G39" s="338"/>
      <c r="H39" s="338"/>
      <c r="I39" s="338"/>
      <c r="J39" s="43"/>
    </row>
    <row r="40" spans="1:18" ht="12" x14ac:dyDescent="0.2">
      <c r="C40" s="339" t="s">
        <v>233</v>
      </c>
      <c r="D40" s="338"/>
      <c r="E40" s="338"/>
      <c r="F40" s="338"/>
      <c r="G40" s="338"/>
      <c r="H40" s="338"/>
      <c r="I40" s="338"/>
    </row>
    <row r="41" spans="1:18" ht="5.45" customHeight="1" x14ac:dyDescent="0.2">
      <c r="J41" s="8"/>
    </row>
    <row r="42" spans="1:18" ht="15" x14ac:dyDescent="0.25">
      <c r="C42" s="2" t="s">
        <v>87</v>
      </c>
      <c r="I42" s="208"/>
      <c r="J42" s="128"/>
      <c r="K42" s="128"/>
      <c r="M42" s="41"/>
      <c r="P42"/>
      <c r="R42" s="1"/>
    </row>
    <row r="43" spans="1:18" ht="24.75" customHeight="1" x14ac:dyDescent="0.25">
      <c r="B43" s="132"/>
      <c r="C43" s="133" t="s">
        <v>230</v>
      </c>
      <c r="D43" s="134"/>
      <c r="E43" s="134"/>
      <c r="F43" s="134"/>
      <c r="G43" s="135"/>
      <c r="H43" s="136"/>
      <c r="I43" s="129">
        <f>SUM('Doku Getrenntsammlung'!G42,'Doku Gemische'!I36,'Doku Getrenntsammlung'!I50)</f>
        <v>0</v>
      </c>
      <c r="J43" s="127"/>
      <c r="L43" s="126"/>
      <c r="M43" s="41"/>
      <c r="P43" s="118"/>
      <c r="R43" s="1"/>
    </row>
    <row r="44" spans="1:18" ht="15" x14ac:dyDescent="0.2">
      <c r="A44" s="341"/>
      <c r="B44" s="264" t="s">
        <v>231</v>
      </c>
      <c r="C44" s="349" t="s">
        <v>147</v>
      </c>
      <c r="J44" s="84"/>
      <c r="K44" s="40"/>
    </row>
    <row r="45" spans="1:18" ht="1.9" customHeight="1" x14ac:dyDescent="0.2">
      <c r="J45" s="128"/>
      <c r="P45"/>
      <c r="R45" s="1"/>
    </row>
    <row r="46" spans="1:18" ht="15" x14ac:dyDescent="0.25">
      <c r="C46" s="2" t="s">
        <v>88</v>
      </c>
      <c r="D46" s="128"/>
      <c r="E46" s="128"/>
      <c r="I46" s="287" t="s">
        <v>210</v>
      </c>
      <c r="J46" s="265"/>
      <c r="K46" s="265"/>
      <c r="L46" s="265"/>
      <c r="M46" s="265"/>
      <c r="N46" s="265"/>
    </row>
    <row r="47" spans="1:18" ht="7.9" customHeight="1" x14ac:dyDescent="0.2">
      <c r="B47" s="212"/>
      <c r="C47" s="402" t="s">
        <v>50</v>
      </c>
      <c r="D47" s="396" t="str">
        <f>IF(I43=0,"0%",'Doku Getrenntsammlung'!$H$42/$I$43)</f>
        <v>0%</v>
      </c>
      <c r="E47" s="209"/>
      <c r="I47" s="410" t="s">
        <v>165</v>
      </c>
      <c r="J47" s="385"/>
      <c r="K47" s="386"/>
      <c r="L47" s="384" t="s">
        <v>198</v>
      </c>
      <c r="M47" s="265"/>
      <c r="N47" s="265"/>
    </row>
    <row r="48" spans="1:18" ht="7.9" customHeight="1" x14ac:dyDescent="0.2">
      <c r="B48" s="213"/>
      <c r="C48" s="403"/>
      <c r="D48" s="397"/>
      <c r="E48" s="209"/>
      <c r="I48" s="411"/>
      <c r="J48" s="385"/>
      <c r="K48" s="386"/>
      <c r="L48" s="384"/>
      <c r="M48" s="265"/>
      <c r="N48" s="265"/>
    </row>
    <row r="49" spans="2:15" ht="7.9" customHeight="1" x14ac:dyDescent="0.2">
      <c r="B49" s="213"/>
      <c r="C49" s="403"/>
      <c r="D49" s="397"/>
      <c r="E49" s="209"/>
      <c r="I49" s="411"/>
      <c r="J49" s="385"/>
      <c r="K49" s="386"/>
      <c r="L49" s="384"/>
      <c r="M49" s="288"/>
      <c r="N49" s="288"/>
      <c r="O49" s="87"/>
    </row>
    <row r="50" spans="2:15" ht="7.9" customHeight="1" x14ac:dyDescent="0.2">
      <c r="B50" s="211"/>
      <c r="C50" s="404"/>
      <c r="D50" s="398"/>
      <c r="E50" s="209"/>
      <c r="I50" s="412"/>
      <c r="J50" s="385"/>
      <c r="K50" s="386"/>
      <c r="L50" s="384"/>
      <c r="M50" s="288"/>
      <c r="N50" s="288"/>
      <c r="O50" s="87"/>
    </row>
    <row r="51" spans="2:15" ht="11.25" customHeight="1" x14ac:dyDescent="0.2">
      <c r="D51" s="349" t="s">
        <v>101</v>
      </c>
      <c r="E51" s="40"/>
      <c r="F51" s="40"/>
      <c r="I51" s="349" t="s">
        <v>166</v>
      </c>
      <c r="J51" s="265"/>
      <c r="K51" s="265"/>
      <c r="L51" s="265"/>
      <c r="M51" s="265"/>
      <c r="N51" s="265"/>
    </row>
    <row r="52" spans="2:15" ht="12" x14ac:dyDescent="0.2">
      <c r="D52" s="349" t="s">
        <v>152</v>
      </c>
    </row>
  </sheetData>
  <mergeCells count="51">
    <mergeCell ref="N30:Q30"/>
    <mergeCell ref="J31:M31"/>
    <mergeCell ref="N31:Q31"/>
    <mergeCell ref="J32:M33"/>
    <mergeCell ref="N32:Q33"/>
    <mergeCell ref="J1:Q1"/>
    <mergeCell ref="J2:N2"/>
    <mergeCell ref="O2:Q2"/>
    <mergeCell ref="J29:M29"/>
    <mergeCell ref="N29:Q29"/>
    <mergeCell ref="M12:Q21"/>
    <mergeCell ref="C6:H6"/>
    <mergeCell ref="J4:L4"/>
    <mergeCell ref="M4:N4"/>
    <mergeCell ref="O4:Q4"/>
    <mergeCell ref="C2:E2"/>
    <mergeCell ref="C7:H7"/>
    <mergeCell ref="C17:D17"/>
    <mergeCell ref="E15:G15"/>
    <mergeCell ref="E16:G16"/>
    <mergeCell ref="E17:G17"/>
    <mergeCell ref="E11:G12"/>
    <mergeCell ref="H11:K12"/>
    <mergeCell ref="B10:D10"/>
    <mergeCell ref="C11:D12"/>
    <mergeCell ref="C15:D15"/>
    <mergeCell ref="H15:K15"/>
    <mergeCell ref="H16:K16"/>
    <mergeCell ref="H17:K17"/>
    <mergeCell ref="C47:C50"/>
    <mergeCell ref="C32:E32"/>
    <mergeCell ref="B28:F28"/>
    <mergeCell ref="C27:I27"/>
    <mergeCell ref="I47:I50"/>
    <mergeCell ref="D33:I33"/>
    <mergeCell ref="C34:F34"/>
    <mergeCell ref="D35:I35"/>
    <mergeCell ref="E18:G18"/>
    <mergeCell ref="E19:G19"/>
    <mergeCell ref="E20:G20"/>
    <mergeCell ref="D47:D50"/>
    <mergeCell ref="H18:K18"/>
    <mergeCell ref="H19:K19"/>
    <mergeCell ref="H20:K20"/>
    <mergeCell ref="E21:G21"/>
    <mergeCell ref="E22:G22"/>
    <mergeCell ref="L47:L50"/>
    <mergeCell ref="J47:K50"/>
    <mergeCell ref="H21:K21"/>
    <mergeCell ref="H22:K22"/>
    <mergeCell ref="J30:M30"/>
  </mergeCells>
  <pageMargins left="7.874015748031496E-2" right="0" top="0.15748031496062992" bottom="0" header="0" footer="0"/>
  <pageSetup paperSize="9" scale="80" orientation="landscape" r:id="rId1"/>
  <headerFooter>
    <oddFooter>&amp;RStand: 18.05.2022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70"/>
  <sheetViews>
    <sheetView showGridLines="0" tabSelected="1" topLeftCell="A10" zoomScale="90" zoomScaleNormal="90" zoomScaleSheetLayoutView="100" workbookViewId="0">
      <selection activeCell="P32" sqref="P32"/>
    </sheetView>
  </sheetViews>
  <sheetFormatPr baseColWidth="10" defaultRowHeight="11.25" x14ac:dyDescent="0.2"/>
  <cols>
    <col min="1" max="1" width="3.83203125" customWidth="1"/>
    <col min="2" max="2" width="13.1640625" customWidth="1"/>
    <col min="3" max="3" width="12" customWidth="1"/>
    <col min="4" max="4" width="15.5" customWidth="1"/>
  </cols>
  <sheetData>
    <row r="2" spans="2:11" ht="15" x14ac:dyDescent="0.25">
      <c r="B2" s="2" t="s">
        <v>57</v>
      </c>
    </row>
    <row r="3" spans="2:11" ht="15" x14ac:dyDescent="0.25">
      <c r="B3" s="2" t="s">
        <v>51</v>
      </c>
      <c r="C3" s="2"/>
      <c r="E3" s="86" t="s">
        <v>52</v>
      </c>
      <c r="F3" s="224">
        <f>'Doku Getrenntsammlung'!E4</f>
        <v>0</v>
      </c>
      <c r="H3" s="86" t="s">
        <v>43</v>
      </c>
      <c r="I3" s="224">
        <f>'Doku Getrenntsammlung'!G4</f>
        <v>0</v>
      </c>
    </row>
    <row r="5" spans="2:11" x14ac:dyDescent="0.2">
      <c r="C5" s="231"/>
      <c r="D5" s="231"/>
      <c r="E5" s="231"/>
      <c r="F5" s="231"/>
      <c r="G5" s="231"/>
      <c r="H5" s="231"/>
      <c r="I5" s="231"/>
    </row>
    <row r="6" spans="2:11" ht="15" customHeight="1" x14ac:dyDescent="0.2">
      <c r="B6" s="229" t="s">
        <v>24</v>
      </c>
      <c r="C6" s="465">
        <f>'Doku Getrenntsammlung'!I1</f>
        <v>0</v>
      </c>
      <c r="D6" s="465"/>
      <c r="E6" s="465"/>
      <c r="F6" s="465"/>
      <c r="G6" s="465"/>
      <c r="H6" s="465"/>
      <c r="I6" s="466"/>
    </row>
    <row r="7" spans="2:11" ht="15" customHeight="1" x14ac:dyDescent="0.2">
      <c r="B7" s="229" t="s">
        <v>5</v>
      </c>
      <c r="C7" s="467">
        <f>'Doku Getrenntsammlung'!I2</f>
        <v>0</v>
      </c>
      <c r="D7" s="467"/>
      <c r="E7" s="467"/>
      <c r="F7" s="467"/>
      <c r="G7" s="467">
        <f>'Doku Getrenntsammlung'!M2</f>
        <v>0</v>
      </c>
      <c r="H7" s="467"/>
      <c r="I7" s="468"/>
    </row>
    <row r="8" spans="2:11" ht="11.25" customHeight="1" x14ac:dyDescent="0.2">
      <c r="B8" s="123"/>
      <c r="C8" s="232" t="s">
        <v>6</v>
      </c>
      <c r="D8" s="233"/>
      <c r="E8" s="233"/>
      <c r="F8" s="234"/>
      <c r="G8" s="235" t="s">
        <v>7</v>
      </c>
      <c r="H8" s="233"/>
      <c r="I8" s="236"/>
    </row>
    <row r="11" spans="2:11" ht="11.25" customHeight="1" x14ac:dyDescent="0.2">
      <c r="B11" s="471" t="s">
        <v>199</v>
      </c>
      <c r="C11" s="471"/>
      <c r="D11" s="471"/>
      <c r="E11" s="471"/>
      <c r="F11" s="471"/>
      <c r="G11" s="471"/>
      <c r="H11" s="471"/>
      <c r="I11" s="471"/>
      <c r="J11" s="471"/>
      <c r="K11" s="471"/>
    </row>
    <row r="12" spans="2:11" ht="11.25" customHeight="1" x14ac:dyDescent="0.2">
      <c r="B12" s="469" t="s">
        <v>112</v>
      </c>
      <c r="C12" s="469"/>
      <c r="D12" s="469"/>
      <c r="E12" s="469"/>
      <c r="F12" s="469"/>
      <c r="G12" s="469"/>
      <c r="H12" s="469"/>
      <c r="I12" s="469"/>
      <c r="J12" s="469"/>
      <c r="K12" s="469"/>
    </row>
    <row r="13" spans="2:11" ht="17.25" customHeight="1" x14ac:dyDescent="0.2">
      <c r="B13" s="289" t="s">
        <v>209</v>
      </c>
      <c r="C13" s="290"/>
      <c r="D13" s="290"/>
      <c r="E13" s="290"/>
      <c r="F13" s="290"/>
      <c r="G13" s="290"/>
      <c r="H13" s="290"/>
      <c r="I13" s="290"/>
      <c r="J13" s="290"/>
    </row>
    <row r="14" spans="2:11" ht="17.25" customHeight="1" x14ac:dyDescent="0.2">
      <c r="B14" s="459" t="s">
        <v>182</v>
      </c>
      <c r="C14" s="460"/>
      <c r="D14" s="460"/>
      <c r="E14" s="460"/>
      <c r="F14" s="460"/>
      <c r="G14" s="460"/>
      <c r="H14" s="460"/>
      <c r="I14" s="460"/>
      <c r="J14" s="299"/>
      <c r="K14" s="303" t="s">
        <v>167</v>
      </c>
    </row>
    <row r="15" spans="2:11" x14ac:dyDescent="0.2">
      <c r="B15" s="291"/>
      <c r="C15" s="259"/>
      <c r="D15" s="259"/>
      <c r="E15" s="259"/>
      <c r="F15" s="259"/>
      <c r="G15" s="259"/>
      <c r="H15" s="259"/>
      <c r="I15" s="259"/>
      <c r="J15" s="259"/>
      <c r="K15" s="304"/>
    </row>
    <row r="16" spans="2:11" x14ac:dyDescent="0.2">
      <c r="B16" s="293"/>
      <c r="C16" s="259"/>
      <c r="D16" s="457" t="s">
        <v>205</v>
      </c>
      <c r="E16" s="457"/>
      <c r="F16" s="457"/>
      <c r="G16" s="457"/>
      <c r="H16" s="457"/>
      <c r="I16" s="457"/>
      <c r="J16" s="457"/>
      <c r="K16" s="305"/>
    </row>
    <row r="17" spans="2:11" ht="11.25" customHeight="1" x14ac:dyDescent="0.2">
      <c r="B17" s="291"/>
      <c r="C17" s="259"/>
      <c r="D17" s="259"/>
      <c r="E17" s="259"/>
      <c r="F17" s="259"/>
      <c r="G17" s="259"/>
      <c r="H17" s="259"/>
      <c r="I17" s="259"/>
      <c r="J17" s="259"/>
      <c r="K17" s="306"/>
    </row>
    <row r="18" spans="2:11" ht="11.25" customHeight="1" x14ac:dyDescent="0.2">
      <c r="B18" s="293"/>
      <c r="C18" s="259"/>
      <c r="D18" s="457" t="s">
        <v>181</v>
      </c>
      <c r="E18" s="457"/>
      <c r="F18" s="457"/>
      <c r="G18" s="457"/>
      <c r="H18" s="457"/>
      <c r="I18" s="457"/>
      <c r="J18" s="300"/>
      <c r="K18" s="305"/>
    </row>
    <row r="19" spans="2:11" x14ac:dyDescent="0.2">
      <c r="B19" s="291"/>
      <c r="C19" s="259"/>
      <c r="D19" s="259"/>
      <c r="E19" s="259"/>
      <c r="F19" s="259"/>
      <c r="G19" s="259"/>
      <c r="H19" s="259"/>
      <c r="I19" s="259"/>
      <c r="J19" s="259"/>
      <c r="K19" s="306"/>
    </row>
    <row r="20" spans="2:11" x14ac:dyDescent="0.2">
      <c r="B20" s="293"/>
      <c r="C20" s="259"/>
      <c r="D20" s="457" t="s">
        <v>183</v>
      </c>
      <c r="E20" s="457"/>
      <c r="F20" s="457"/>
      <c r="G20" s="457"/>
      <c r="H20" s="457"/>
      <c r="I20" s="457"/>
      <c r="J20" s="300"/>
      <c r="K20" s="305"/>
    </row>
    <row r="21" spans="2:11" x14ac:dyDescent="0.2">
      <c r="B21" s="291"/>
      <c r="C21" s="259"/>
      <c r="D21" s="262"/>
      <c r="E21" s="263"/>
      <c r="F21" s="263"/>
      <c r="G21" s="263"/>
      <c r="H21" s="263"/>
      <c r="I21" s="263"/>
      <c r="J21" s="257"/>
      <c r="K21" s="307"/>
    </row>
    <row r="22" spans="2:11" x14ac:dyDescent="0.2">
      <c r="B22" s="291"/>
      <c r="C22" s="259"/>
      <c r="D22" s="260"/>
      <c r="E22" s="261"/>
      <c r="F22" s="261"/>
      <c r="G22" s="261"/>
      <c r="H22" s="261"/>
      <c r="I22" s="261"/>
      <c r="J22" s="261"/>
      <c r="K22" s="306"/>
    </row>
    <row r="23" spans="2:11" x14ac:dyDescent="0.2">
      <c r="B23" s="461" t="s">
        <v>241</v>
      </c>
      <c r="C23" s="462"/>
      <c r="D23" s="462"/>
      <c r="E23" s="462"/>
      <c r="F23" s="462"/>
      <c r="G23" s="462"/>
      <c r="H23" s="462"/>
      <c r="I23" s="462"/>
      <c r="J23" s="300"/>
      <c r="K23" s="305"/>
    </row>
    <row r="24" spans="2:11" x14ac:dyDescent="0.2">
      <c r="B24" s="291"/>
      <c r="C24" s="259"/>
      <c r="D24" s="259"/>
      <c r="E24" s="259"/>
      <c r="F24" s="259"/>
      <c r="G24" s="259"/>
      <c r="H24" s="259"/>
      <c r="I24" s="259"/>
      <c r="J24" s="259"/>
      <c r="K24" s="306"/>
    </row>
    <row r="25" spans="2:11" x14ac:dyDescent="0.2">
      <c r="B25" s="293"/>
      <c r="C25" s="259"/>
      <c r="D25" s="457" t="s">
        <v>185</v>
      </c>
      <c r="E25" s="457"/>
      <c r="F25" s="457"/>
      <c r="G25" s="457"/>
      <c r="H25" s="457"/>
      <c r="I25" s="457"/>
      <c r="J25" s="457"/>
      <c r="K25" s="305"/>
    </row>
    <row r="26" spans="2:11" x14ac:dyDescent="0.2">
      <c r="B26" s="291"/>
      <c r="C26" s="259"/>
      <c r="D26" s="259"/>
      <c r="E26" s="259"/>
      <c r="F26" s="259"/>
      <c r="G26" s="259"/>
      <c r="H26" s="259"/>
      <c r="I26" s="259"/>
      <c r="J26" s="259"/>
      <c r="K26" s="306"/>
    </row>
    <row r="27" spans="2:11" x14ac:dyDescent="0.2">
      <c r="B27" s="293"/>
      <c r="C27" s="259"/>
      <c r="D27" s="457" t="s">
        <v>183</v>
      </c>
      <c r="E27" s="457"/>
      <c r="F27" s="457"/>
      <c r="G27" s="457"/>
      <c r="H27" s="457"/>
      <c r="I27" s="457"/>
      <c r="J27" s="300"/>
      <c r="K27" s="305"/>
    </row>
    <row r="28" spans="2:11" x14ac:dyDescent="0.2">
      <c r="B28" s="291"/>
      <c r="C28" s="259"/>
      <c r="D28" s="256"/>
      <c r="E28" s="257"/>
      <c r="F28" s="257"/>
      <c r="G28" s="257"/>
      <c r="H28" s="257"/>
      <c r="I28" s="257"/>
      <c r="J28" s="257"/>
      <c r="K28" s="306"/>
    </row>
    <row r="29" spans="2:11" x14ac:dyDescent="0.2">
      <c r="B29" s="291"/>
      <c r="C29" s="259"/>
      <c r="D29" s="258"/>
      <c r="E29" s="259"/>
      <c r="F29" s="259"/>
      <c r="G29" s="259"/>
      <c r="H29" s="259"/>
      <c r="I29" s="259"/>
      <c r="J29" s="259"/>
      <c r="K29" s="306"/>
    </row>
    <row r="30" spans="2:11" x14ac:dyDescent="0.2">
      <c r="B30" s="291"/>
      <c r="C30" s="259"/>
      <c r="D30" s="260"/>
      <c r="E30" s="261"/>
      <c r="F30" s="261"/>
      <c r="G30" s="261"/>
      <c r="H30" s="261"/>
      <c r="I30" s="261"/>
      <c r="J30" s="261"/>
      <c r="K30" s="306"/>
    </row>
    <row r="31" spans="2:11" x14ac:dyDescent="0.2">
      <c r="B31" s="458" t="s">
        <v>184</v>
      </c>
      <c r="C31" s="457"/>
      <c r="D31" s="457"/>
      <c r="E31" s="457"/>
      <c r="F31" s="457"/>
      <c r="G31" s="457"/>
      <c r="H31" s="457"/>
      <c r="I31" s="457"/>
      <c r="J31" s="457"/>
      <c r="K31" s="305"/>
    </row>
    <row r="32" spans="2:11" x14ac:dyDescent="0.2">
      <c r="B32" s="294"/>
      <c r="C32" s="257"/>
      <c r="D32" s="257"/>
      <c r="E32" s="257"/>
      <c r="F32" s="257"/>
      <c r="G32" s="257"/>
      <c r="H32" s="257"/>
      <c r="I32" s="257"/>
      <c r="J32" s="257"/>
      <c r="K32" s="306"/>
    </row>
    <row r="33" spans="2:11" x14ac:dyDescent="0.2">
      <c r="B33" s="291"/>
      <c r="C33" s="259"/>
      <c r="D33" s="259"/>
      <c r="E33" s="259"/>
      <c r="F33" s="259"/>
      <c r="G33" s="259"/>
      <c r="H33" s="259"/>
      <c r="I33" s="259"/>
      <c r="J33" s="259"/>
      <c r="K33" s="306"/>
    </row>
    <row r="34" spans="2:11" x14ac:dyDescent="0.2">
      <c r="B34" s="295"/>
      <c r="C34" s="261"/>
      <c r="D34" s="261"/>
      <c r="E34" s="261"/>
      <c r="F34" s="261"/>
      <c r="G34" s="261"/>
      <c r="H34" s="261"/>
      <c r="I34" s="261"/>
      <c r="J34" s="261"/>
      <c r="K34" s="306"/>
    </row>
    <row r="35" spans="2:11" x14ac:dyDescent="0.2">
      <c r="B35" s="458" t="s">
        <v>242</v>
      </c>
      <c r="C35" s="457"/>
      <c r="D35" s="457"/>
      <c r="E35" s="457"/>
      <c r="F35" s="457"/>
      <c r="G35" s="457"/>
      <c r="H35" s="457"/>
      <c r="I35" s="457"/>
      <c r="J35" s="457"/>
      <c r="K35" s="305"/>
    </row>
    <row r="36" spans="2:11" x14ac:dyDescent="0.2">
      <c r="B36" s="294"/>
      <c r="C36" s="257"/>
      <c r="D36" s="257"/>
      <c r="E36" s="257"/>
      <c r="F36" s="257"/>
      <c r="G36" s="257"/>
      <c r="H36" s="257"/>
      <c r="I36" s="257"/>
      <c r="J36" s="257"/>
      <c r="K36" s="306"/>
    </row>
    <row r="37" spans="2:11" x14ac:dyDescent="0.2">
      <c r="B37" s="291"/>
      <c r="C37" s="259"/>
      <c r="D37" s="259"/>
      <c r="E37" s="259"/>
      <c r="F37" s="259"/>
      <c r="G37" s="259"/>
      <c r="H37" s="259"/>
      <c r="I37" s="259"/>
      <c r="J37" s="259"/>
      <c r="K37" s="306"/>
    </row>
    <row r="38" spans="2:11" x14ac:dyDescent="0.2">
      <c r="B38" s="296"/>
      <c r="C38" s="297"/>
      <c r="D38" s="297"/>
      <c r="E38" s="297"/>
      <c r="F38" s="297"/>
      <c r="G38" s="297"/>
      <c r="H38" s="297"/>
      <c r="I38" s="297"/>
      <c r="J38" s="297"/>
      <c r="K38" s="308"/>
    </row>
    <row r="41" spans="2:11" x14ac:dyDescent="0.2">
      <c r="B41" s="469" t="s">
        <v>80</v>
      </c>
      <c r="C41" s="470"/>
      <c r="D41" s="470"/>
      <c r="E41" s="470"/>
      <c r="F41" s="470"/>
      <c r="G41" s="470"/>
      <c r="H41" s="470"/>
      <c r="I41" s="470"/>
      <c r="J41" s="470"/>
      <c r="K41" s="470"/>
    </row>
    <row r="42" spans="2:11" ht="12" x14ac:dyDescent="0.2">
      <c r="B42" s="472" t="s">
        <v>78</v>
      </c>
      <c r="C42" s="472"/>
      <c r="D42" s="472"/>
      <c r="E42" s="472"/>
      <c r="F42" s="472"/>
      <c r="G42" s="472"/>
      <c r="H42" s="472"/>
      <c r="I42" s="472"/>
      <c r="J42" s="472"/>
      <c r="K42" s="472"/>
    </row>
    <row r="43" spans="2:11" ht="17.25" customHeight="1" x14ac:dyDescent="0.2">
      <c r="B43" s="39" t="s">
        <v>79</v>
      </c>
    </row>
    <row r="44" spans="2:11" x14ac:dyDescent="0.2">
      <c r="B44" s="459" t="s">
        <v>188</v>
      </c>
      <c r="C44" s="460"/>
      <c r="D44" s="460"/>
      <c r="E44" s="460"/>
      <c r="F44" s="460"/>
      <c r="G44" s="460"/>
      <c r="H44" s="460"/>
      <c r="I44" s="460"/>
      <c r="J44" s="299"/>
      <c r="K44" s="303" t="s">
        <v>167</v>
      </c>
    </row>
    <row r="45" spans="2:11" x14ac:dyDescent="0.2">
      <c r="B45" s="291"/>
      <c r="C45" s="259"/>
      <c r="D45" s="259"/>
      <c r="E45" s="259"/>
      <c r="F45" s="259"/>
      <c r="G45" s="259"/>
      <c r="H45" s="259"/>
      <c r="I45" s="259"/>
      <c r="J45" s="259"/>
      <c r="K45" s="309"/>
    </row>
    <row r="46" spans="2:11" x14ac:dyDescent="0.2">
      <c r="B46" s="302"/>
      <c r="C46" s="259"/>
      <c r="D46" s="457" t="s">
        <v>189</v>
      </c>
      <c r="E46" s="457"/>
      <c r="F46" s="457"/>
      <c r="G46" s="457"/>
      <c r="H46" s="457"/>
      <c r="I46" s="457"/>
      <c r="J46" s="457"/>
      <c r="K46" s="310"/>
    </row>
    <row r="47" spans="2:11" x14ac:dyDescent="0.2">
      <c r="B47" s="291"/>
      <c r="C47" s="259"/>
      <c r="D47" s="313"/>
      <c r="E47" s="314"/>
      <c r="F47" s="314"/>
      <c r="G47" s="314"/>
      <c r="H47" s="314"/>
      <c r="I47" s="314"/>
      <c r="J47" s="315"/>
      <c r="K47" s="309"/>
    </row>
    <row r="48" spans="2:11" x14ac:dyDescent="0.2">
      <c r="B48" s="291"/>
      <c r="C48" s="259"/>
      <c r="D48" s="291"/>
      <c r="E48" s="259"/>
      <c r="F48" s="259"/>
      <c r="G48" s="259"/>
      <c r="H48" s="259"/>
      <c r="I48" s="259"/>
      <c r="J48" s="292"/>
      <c r="K48" s="311"/>
    </row>
    <row r="49" spans="2:11" x14ac:dyDescent="0.2">
      <c r="B49" s="291"/>
      <c r="C49" s="259"/>
      <c r="D49" s="291"/>
      <c r="E49" s="259"/>
      <c r="F49" s="259"/>
      <c r="G49" s="259"/>
      <c r="H49" s="259"/>
      <c r="I49" s="259"/>
      <c r="J49" s="292"/>
      <c r="K49" s="309"/>
    </row>
    <row r="50" spans="2:11" x14ac:dyDescent="0.2">
      <c r="B50" s="291"/>
      <c r="C50" s="259"/>
      <c r="D50" s="291"/>
      <c r="E50" s="259"/>
      <c r="F50" s="259"/>
      <c r="G50" s="259"/>
      <c r="H50" s="259"/>
      <c r="I50" s="259"/>
      <c r="J50" s="292"/>
      <c r="K50" s="309"/>
    </row>
    <row r="51" spans="2:11" x14ac:dyDescent="0.2">
      <c r="B51" s="291"/>
      <c r="C51" s="259"/>
      <c r="D51" s="291"/>
      <c r="E51" s="259"/>
      <c r="F51" s="259"/>
      <c r="G51" s="259"/>
      <c r="H51" s="259"/>
      <c r="I51" s="259"/>
      <c r="J51" s="292"/>
      <c r="K51" s="309"/>
    </row>
    <row r="52" spans="2:11" x14ac:dyDescent="0.2">
      <c r="B52" s="291"/>
      <c r="C52" s="259"/>
      <c r="D52" s="296"/>
      <c r="E52" s="297"/>
      <c r="F52" s="297"/>
      <c r="G52" s="297"/>
      <c r="H52" s="297"/>
      <c r="I52" s="297"/>
      <c r="J52" s="298"/>
      <c r="K52" s="309"/>
    </row>
    <row r="53" spans="2:11" ht="11.25" customHeight="1" x14ac:dyDescent="0.2">
      <c r="B53" s="302"/>
      <c r="C53" s="259"/>
      <c r="D53" s="457" t="s">
        <v>183</v>
      </c>
      <c r="E53" s="457"/>
      <c r="F53" s="457"/>
      <c r="G53" s="457"/>
      <c r="H53" s="457"/>
      <c r="I53" s="457"/>
      <c r="J53" s="457"/>
      <c r="K53" s="310"/>
    </row>
    <row r="54" spans="2:11" x14ac:dyDescent="0.2">
      <c r="B54" s="291"/>
      <c r="C54" s="259"/>
      <c r="D54" s="313"/>
      <c r="E54" s="314"/>
      <c r="F54" s="314"/>
      <c r="G54" s="314"/>
      <c r="H54" s="314"/>
      <c r="I54" s="314"/>
      <c r="J54" s="315"/>
      <c r="K54" s="309"/>
    </row>
    <row r="55" spans="2:11" x14ac:dyDescent="0.2">
      <c r="B55" s="291"/>
      <c r="C55" s="259"/>
      <c r="D55" s="291"/>
      <c r="E55" s="259"/>
      <c r="F55" s="259"/>
      <c r="G55" s="259"/>
      <c r="H55" s="259"/>
      <c r="I55" s="259"/>
      <c r="J55" s="292"/>
      <c r="K55" s="309"/>
    </row>
    <row r="56" spans="2:11" x14ac:dyDescent="0.2">
      <c r="B56" s="291"/>
      <c r="C56" s="259"/>
      <c r="D56" s="296"/>
      <c r="E56" s="297"/>
      <c r="F56" s="297"/>
      <c r="G56" s="297"/>
      <c r="H56" s="297"/>
      <c r="I56" s="297"/>
      <c r="J56" s="298"/>
      <c r="K56" s="309"/>
    </row>
    <row r="57" spans="2:11" x14ac:dyDescent="0.2">
      <c r="B57" s="461" t="s">
        <v>240</v>
      </c>
      <c r="C57" s="462"/>
      <c r="D57" s="462"/>
      <c r="E57" s="462"/>
      <c r="F57" s="462"/>
      <c r="G57" s="462"/>
      <c r="H57" s="462"/>
      <c r="I57" s="462"/>
      <c r="J57" s="300"/>
      <c r="K57" s="310"/>
    </row>
    <row r="58" spans="2:11" x14ac:dyDescent="0.2">
      <c r="B58" s="291"/>
      <c r="C58" s="259"/>
      <c r="D58" s="259"/>
      <c r="E58" s="259"/>
      <c r="F58" s="259"/>
      <c r="G58" s="259"/>
      <c r="H58" s="259"/>
      <c r="I58" s="259"/>
      <c r="J58" s="259"/>
      <c r="K58" s="309"/>
    </row>
    <row r="59" spans="2:11" ht="25.5" customHeight="1" x14ac:dyDescent="0.2">
      <c r="B59" s="302"/>
      <c r="C59" s="259"/>
      <c r="D59" s="457" t="s">
        <v>190</v>
      </c>
      <c r="E59" s="457"/>
      <c r="F59" s="457"/>
      <c r="G59" s="457"/>
      <c r="H59" s="457"/>
      <c r="I59" s="457"/>
      <c r="J59" s="457"/>
      <c r="K59" s="310"/>
    </row>
    <row r="60" spans="2:11" x14ac:dyDescent="0.2">
      <c r="B60" s="291"/>
      <c r="C60" s="259"/>
      <c r="D60" s="313"/>
      <c r="E60" s="314"/>
      <c r="F60" s="314"/>
      <c r="G60" s="314"/>
      <c r="H60" s="314"/>
      <c r="I60" s="314"/>
      <c r="J60" s="315"/>
      <c r="K60" s="309"/>
    </row>
    <row r="61" spans="2:11" x14ac:dyDescent="0.2">
      <c r="B61" s="291"/>
      <c r="C61" s="259"/>
      <c r="D61" s="291"/>
      <c r="E61" s="259"/>
      <c r="F61" s="259"/>
      <c r="G61" s="259"/>
      <c r="H61" s="259"/>
      <c r="I61" s="259"/>
      <c r="J61" s="292"/>
      <c r="K61" s="309"/>
    </row>
    <row r="62" spans="2:11" x14ac:dyDescent="0.2">
      <c r="B62" s="291"/>
      <c r="C62" s="259"/>
      <c r="D62" s="291"/>
      <c r="E62" s="259"/>
      <c r="F62" s="259"/>
      <c r="G62" s="259"/>
      <c r="H62" s="259"/>
      <c r="I62" s="259"/>
      <c r="J62" s="292"/>
      <c r="K62" s="309"/>
    </row>
    <row r="63" spans="2:11" x14ac:dyDescent="0.2">
      <c r="B63" s="291"/>
      <c r="C63" s="259"/>
      <c r="D63" s="296"/>
      <c r="E63" s="297"/>
      <c r="F63" s="297"/>
      <c r="G63" s="297"/>
      <c r="H63" s="297"/>
      <c r="I63" s="297"/>
      <c r="J63" s="298"/>
      <c r="K63" s="309"/>
    </row>
    <row r="64" spans="2:11" x14ac:dyDescent="0.2">
      <c r="B64" s="302"/>
      <c r="C64" s="259"/>
      <c r="D64" s="457" t="s">
        <v>183</v>
      </c>
      <c r="E64" s="457"/>
      <c r="F64" s="457"/>
      <c r="G64" s="457"/>
      <c r="H64" s="457"/>
      <c r="I64" s="457"/>
      <c r="J64" s="457"/>
      <c r="K64" s="310"/>
    </row>
    <row r="65" spans="2:11" x14ac:dyDescent="0.2">
      <c r="B65" s="291"/>
      <c r="C65" s="259"/>
      <c r="D65" s="313"/>
      <c r="E65" s="314"/>
      <c r="F65" s="314"/>
      <c r="G65" s="314"/>
      <c r="H65" s="314"/>
      <c r="I65" s="314"/>
      <c r="J65" s="315"/>
      <c r="K65" s="309"/>
    </row>
    <row r="66" spans="2:11" x14ac:dyDescent="0.2">
      <c r="B66" s="291"/>
      <c r="C66" s="259"/>
      <c r="D66" s="291"/>
      <c r="E66" s="259"/>
      <c r="F66" s="259"/>
      <c r="G66" s="259"/>
      <c r="H66" s="259"/>
      <c r="I66" s="259"/>
      <c r="J66" s="292"/>
      <c r="K66" s="309"/>
    </row>
    <row r="67" spans="2:11" x14ac:dyDescent="0.2">
      <c r="B67" s="296"/>
      <c r="C67" s="297"/>
      <c r="D67" s="296"/>
      <c r="E67" s="297"/>
      <c r="F67" s="297"/>
      <c r="G67" s="297"/>
      <c r="H67" s="297"/>
      <c r="I67" s="297"/>
      <c r="J67" s="298"/>
      <c r="K67" s="312"/>
    </row>
    <row r="68" spans="2:11" x14ac:dyDescent="0.2">
      <c r="B68" s="301"/>
      <c r="C68" s="301"/>
      <c r="D68" s="301"/>
      <c r="E68" s="301"/>
      <c r="F68" s="301"/>
      <c r="G68" s="301"/>
      <c r="H68" s="301"/>
      <c r="I68" s="301"/>
      <c r="J68" s="301"/>
      <c r="K68" s="301"/>
    </row>
    <row r="70" spans="2:11" x14ac:dyDescent="0.2">
      <c r="I70" s="463"/>
      <c r="J70" s="464"/>
      <c r="K70" s="464"/>
    </row>
  </sheetData>
  <sheetProtection selectLockedCells="1"/>
  <mergeCells count="23">
    <mergeCell ref="I70:K70"/>
    <mergeCell ref="C6:I6"/>
    <mergeCell ref="C7:F7"/>
    <mergeCell ref="G7:I7"/>
    <mergeCell ref="B41:K41"/>
    <mergeCell ref="B12:K12"/>
    <mergeCell ref="B11:K11"/>
    <mergeCell ref="B42:K42"/>
    <mergeCell ref="D16:J16"/>
    <mergeCell ref="D18:I18"/>
    <mergeCell ref="B14:I14"/>
    <mergeCell ref="D20:I20"/>
    <mergeCell ref="B23:I23"/>
    <mergeCell ref="D25:J25"/>
    <mergeCell ref="D27:I27"/>
    <mergeCell ref="D64:J64"/>
    <mergeCell ref="D59:J59"/>
    <mergeCell ref="B31:J31"/>
    <mergeCell ref="B35:J35"/>
    <mergeCell ref="B44:I44"/>
    <mergeCell ref="B57:I57"/>
    <mergeCell ref="D46:J46"/>
    <mergeCell ref="D53:J53"/>
  </mergeCells>
  <pageMargins left="0.47244094488188981" right="0.15748031496062992" top="0.59055118110236227" bottom="0.27559055118110237" header="0.19685039370078741" footer="0.15748031496062992"/>
  <pageSetup paperSize="9" orientation="portrait" r:id="rId1"/>
  <headerFooter>
    <oddFooter>&amp;RStand 18.05.2022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M54"/>
  <sheetViews>
    <sheetView showGridLines="0" zoomScaleNormal="100" zoomScaleSheetLayoutView="100" workbookViewId="0"/>
  </sheetViews>
  <sheetFormatPr baseColWidth="10" defaultRowHeight="11.25" x14ac:dyDescent="0.2"/>
  <cols>
    <col min="1" max="2" width="3.83203125" customWidth="1"/>
    <col min="3" max="3" width="15.83203125" customWidth="1"/>
    <col min="4" max="4" width="12" hidden="1" customWidth="1"/>
    <col min="10" max="10" width="18.33203125" customWidth="1"/>
    <col min="12" max="12" width="14.1640625" hidden="1" customWidth="1"/>
    <col min="14" max="14" width="3.83203125" customWidth="1"/>
  </cols>
  <sheetData>
    <row r="2" spans="2:12" ht="15" x14ac:dyDescent="0.25">
      <c r="B2" s="41" t="s">
        <v>29</v>
      </c>
      <c r="C2" s="41"/>
    </row>
    <row r="3" spans="2:12" ht="15" x14ac:dyDescent="0.25">
      <c r="B3" s="41" t="s">
        <v>39</v>
      </c>
      <c r="C3" s="41"/>
    </row>
    <row r="5" spans="2:12" x14ac:dyDescent="0.2">
      <c r="B5" s="475" t="s">
        <v>45</v>
      </c>
      <c r="C5" s="475"/>
      <c r="D5" s="475"/>
      <c r="E5" s="475"/>
      <c r="F5" s="475"/>
      <c r="G5" s="475"/>
      <c r="H5" s="475"/>
      <c r="I5" s="475"/>
      <c r="J5" s="475"/>
      <c r="K5" s="475"/>
    </row>
    <row r="6" spans="2:12" x14ac:dyDescent="0.2">
      <c r="B6" s="475"/>
      <c r="C6" s="475"/>
      <c r="D6" s="475"/>
      <c r="E6" s="475"/>
      <c r="F6" s="475"/>
      <c r="G6" s="475"/>
      <c r="H6" s="475"/>
      <c r="I6" s="475"/>
      <c r="J6" s="475"/>
      <c r="K6" s="475"/>
    </row>
    <row r="7" spans="2:12" x14ac:dyDescent="0.2">
      <c r="B7" s="475"/>
      <c r="C7" s="475"/>
      <c r="D7" s="475"/>
      <c r="E7" s="475"/>
      <c r="F7" s="475"/>
      <c r="G7" s="475"/>
      <c r="H7" s="475"/>
      <c r="I7" s="475"/>
      <c r="J7" s="475"/>
      <c r="K7" s="475"/>
    </row>
    <row r="8" spans="2:12" x14ac:dyDescent="0.2">
      <c r="B8" s="475"/>
      <c r="C8" s="475"/>
      <c r="D8" s="475"/>
      <c r="E8" s="475"/>
      <c r="F8" s="475"/>
      <c r="G8" s="475"/>
      <c r="H8" s="475"/>
      <c r="I8" s="475"/>
      <c r="J8" s="475"/>
      <c r="K8" s="475"/>
    </row>
    <row r="9" spans="2:12" x14ac:dyDescent="0.2">
      <c r="B9" s="475"/>
      <c r="C9" s="475"/>
      <c r="D9" s="475"/>
      <c r="E9" s="475"/>
      <c r="F9" s="475"/>
      <c r="G9" s="475"/>
      <c r="H9" s="475"/>
      <c r="I9" s="475"/>
      <c r="J9" s="475"/>
      <c r="K9" s="475"/>
    </row>
    <row r="10" spans="2:12" s="3" customFormat="1" ht="15" customHeight="1" x14ac:dyDescent="0.2">
      <c r="B10" s="57"/>
      <c r="C10" s="58"/>
      <c r="D10" s="59"/>
      <c r="E10" s="59"/>
      <c r="F10" s="59"/>
      <c r="G10" s="59"/>
      <c r="H10" s="59"/>
      <c r="I10" s="59"/>
      <c r="J10" s="59"/>
      <c r="K10" s="59"/>
    </row>
    <row r="11" spans="2:12" s="3" customFormat="1" x14ac:dyDescent="0.2"/>
    <row r="12" spans="2:12" s="3" customFormat="1" x14ac:dyDescent="0.2"/>
    <row r="13" spans="2:12" s="3" customFormat="1" x14ac:dyDescent="0.2"/>
    <row r="14" spans="2:12" x14ac:dyDescent="0.2">
      <c r="B14" s="66" t="s">
        <v>30</v>
      </c>
      <c r="C14" s="67"/>
      <c r="D14" s="68"/>
      <c r="E14" s="69" t="s">
        <v>46</v>
      </c>
      <c r="F14" s="476" t="s">
        <v>47</v>
      </c>
      <c r="G14" s="66" t="s">
        <v>22</v>
      </c>
      <c r="H14" s="69" t="s">
        <v>48</v>
      </c>
      <c r="I14" s="476" t="s">
        <v>47</v>
      </c>
      <c r="J14" s="66" t="s">
        <v>31</v>
      </c>
      <c r="K14" s="69" t="s">
        <v>49</v>
      </c>
      <c r="L14" s="77"/>
    </row>
    <row r="15" spans="2:12" x14ac:dyDescent="0.2">
      <c r="B15" s="70" t="s">
        <v>32</v>
      </c>
      <c r="C15" s="64"/>
      <c r="D15" s="65"/>
      <c r="E15" s="71" t="s">
        <v>41</v>
      </c>
      <c r="F15" s="477"/>
      <c r="G15" s="70" t="s">
        <v>33</v>
      </c>
      <c r="H15" s="71" t="s">
        <v>41</v>
      </c>
      <c r="I15" s="477"/>
      <c r="J15" s="70"/>
      <c r="K15" s="71" t="s">
        <v>41</v>
      </c>
      <c r="L15" s="77"/>
    </row>
    <row r="16" spans="2:12" x14ac:dyDescent="0.2">
      <c r="B16" s="72"/>
      <c r="C16" s="73"/>
      <c r="D16" s="74" t="s">
        <v>17</v>
      </c>
      <c r="E16" s="75"/>
      <c r="F16" s="477"/>
      <c r="G16" s="72" t="s">
        <v>34</v>
      </c>
      <c r="H16" s="75"/>
      <c r="I16" s="477"/>
      <c r="J16" s="76"/>
      <c r="K16" s="75"/>
      <c r="L16" s="78"/>
    </row>
    <row r="17" spans="2:12" ht="15" customHeight="1" x14ac:dyDescent="0.2">
      <c r="B17" s="478" t="s">
        <v>18</v>
      </c>
      <c r="C17" s="88">
        <v>60</v>
      </c>
      <c r="D17" s="55">
        <v>60</v>
      </c>
      <c r="E17" s="56"/>
      <c r="G17" s="89">
        <v>0.25</v>
      </c>
      <c r="H17" s="52"/>
      <c r="J17" s="47" t="s">
        <v>35</v>
      </c>
      <c r="K17" s="52"/>
      <c r="L17" s="48">
        <v>52</v>
      </c>
    </row>
    <row r="18" spans="2:12" ht="15" customHeight="1" x14ac:dyDescent="0.2">
      <c r="B18" s="478"/>
      <c r="C18" s="90">
        <v>80</v>
      </c>
      <c r="D18" s="54">
        <v>80</v>
      </c>
      <c r="E18" s="62"/>
      <c r="G18" s="91">
        <v>0.5</v>
      </c>
      <c r="H18" s="60"/>
      <c r="J18" s="61" t="s">
        <v>36</v>
      </c>
      <c r="K18" s="60"/>
      <c r="L18" s="49">
        <v>26</v>
      </c>
    </row>
    <row r="19" spans="2:12" ht="15" customHeight="1" x14ac:dyDescent="0.2">
      <c r="B19" s="478"/>
      <c r="C19" s="88">
        <v>120</v>
      </c>
      <c r="D19" s="55">
        <v>120</v>
      </c>
      <c r="E19" s="56"/>
      <c r="G19" s="89">
        <v>0.75</v>
      </c>
      <c r="H19" s="52"/>
      <c r="J19" s="47" t="s">
        <v>37</v>
      </c>
      <c r="K19" s="52"/>
      <c r="L19" s="48">
        <v>12</v>
      </c>
    </row>
    <row r="20" spans="2:12" ht="15" customHeight="1" x14ac:dyDescent="0.2">
      <c r="B20" s="478"/>
      <c r="C20" s="90">
        <v>140</v>
      </c>
      <c r="D20" s="54">
        <v>140</v>
      </c>
      <c r="E20" s="62"/>
      <c r="G20" s="92">
        <v>1</v>
      </c>
      <c r="H20" s="63"/>
      <c r="J20" s="93">
        <v>0</v>
      </c>
      <c r="K20" s="94" t="str">
        <f>IF($J$20&gt;0,"x"," ")</f>
        <v xml:space="preserve"> </v>
      </c>
      <c r="L20" s="49">
        <f>J20</f>
        <v>0</v>
      </c>
    </row>
    <row r="21" spans="2:12" ht="15" customHeight="1" x14ac:dyDescent="0.2">
      <c r="B21" s="478"/>
      <c r="C21" s="88">
        <v>240</v>
      </c>
      <c r="D21" s="55">
        <v>240</v>
      </c>
      <c r="E21" s="56"/>
      <c r="G21" s="95">
        <v>0</v>
      </c>
      <c r="H21" s="96" t="str">
        <f>IF($G$21&gt;0,"x"," ")</f>
        <v xml:space="preserve"> </v>
      </c>
      <c r="J21" s="97"/>
      <c r="K21" s="98">
        <f>COUNTIFS($K$17:$K$20,"x")</f>
        <v>0</v>
      </c>
      <c r="L21" s="45"/>
    </row>
    <row r="22" spans="2:12" ht="15" customHeight="1" x14ac:dyDescent="0.2">
      <c r="B22" s="478"/>
      <c r="C22" s="90">
        <v>360</v>
      </c>
      <c r="D22" s="54">
        <v>360</v>
      </c>
      <c r="E22" s="62"/>
      <c r="G22" s="97"/>
      <c r="H22" s="98">
        <f>COUNTIFS($H$17:$H$21,"x")</f>
        <v>0</v>
      </c>
    </row>
    <row r="23" spans="2:12" ht="15" customHeight="1" x14ac:dyDescent="0.2">
      <c r="B23" s="99"/>
      <c r="C23" s="100">
        <v>0</v>
      </c>
      <c r="D23" s="101">
        <f>C23</f>
        <v>0</v>
      </c>
      <c r="E23" s="96" t="str">
        <f>IF($C$23&gt;0,"x"," ")</f>
        <v xml:space="preserve"> </v>
      </c>
    </row>
    <row r="24" spans="2:12" ht="15" customHeight="1" x14ac:dyDescent="0.2">
      <c r="B24" s="479" t="s">
        <v>19</v>
      </c>
      <c r="C24" s="102">
        <v>660</v>
      </c>
      <c r="D24" s="46">
        <f>C24*1000</f>
        <v>660000</v>
      </c>
      <c r="E24" s="52"/>
      <c r="H24" s="50"/>
      <c r="K24" s="51"/>
    </row>
    <row r="25" spans="2:12" ht="15" customHeight="1" x14ac:dyDescent="0.2">
      <c r="B25" s="479"/>
      <c r="C25" s="103">
        <v>770</v>
      </c>
      <c r="D25" s="54">
        <f>C25*1000</f>
        <v>770000</v>
      </c>
      <c r="E25" s="62"/>
      <c r="G25" s="45"/>
      <c r="H25" s="45"/>
      <c r="I25" s="45"/>
      <c r="J25" s="45"/>
      <c r="K25" s="45"/>
    </row>
    <row r="26" spans="2:12" ht="15" customHeight="1" x14ac:dyDescent="0.25">
      <c r="B26" s="479"/>
      <c r="C26" s="102">
        <v>1100</v>
      </c>
      <c r="D26" s="46">
        <f>C26*1000</f>
        <v>1100000</v>
      </c>
      <c r="E26" s="52"/>
      <c r="G26" s="480" t="s">
        <v>38</v>
      </c>
      <c r="H26" s="480"/>
      <c r="I26" s="480"/>
      <c r="J26" s="480"/>
      <c r="K26" s="480"/>
    </row>
    <row r="27" spans="2:12" ht="15" customHeight="1" x14ac:dyDescent="0.2">
      <c r="B27" s="104"/>
      <c r="C27" s="105">
        <v>0</v>
      </c>
      <c r="D27" s="101">
        <f>C27*1000</f>
        <v>0</v>
      </c>
      <c r="E27" s="94" t="str">
        <f>IF($C$27&gt;0,"x"," ")</f>
        <v xml:space="preserve"> </v>
      </c>
      <c r="G27" s="473">
        <f>IF($E$28&gt;1,"Bitte nur eine Behältergröße auswählen!",IF($H$22&gt;1,"Bitte nur einen Füllgrad auswählen!",IF($K$21&gt;1,"Bitte nur einen Abholrhythmus auswählen!",
((SUMIF($E$17:$E$27,"x",$D$17:$D$27)*0.001)
*(SUMIF($H$17:$H$21,"x",$G$17:$G$21))
*(SUMIF($K$17:$K$20,"x",$L$17:$L$20))))))</f>
        <v>0</v>
      </c>
      <c r="H27" s="473"/>
      <c r="I27" s="473"/>
      <c r="J27" s="473"/>
      <c r="K27" s="473"/>
    </row>
    <row r="28" spans="2:12" ht="15" customHeight="1" x14ac:dyDescent="0.2">
      <c r="B28" s="97"/>
      <c r="C28" s="106"/>
      <c r="D28" s="106"/>
      <c r="E28" s="98">
        <f>COUNTIFS($E$17:$E$27,"x")</f>
        <v>0</v>
      </c>
      <c r="G28" s="473"/>
      <c r="H28" s="473"/>
      <c r="I28" s="473"/>
      <c r="J28" s="473"/>
      <c r="K28" s="473"/>
    </row>
    <row r="29" spans="2:12" ht="15" customHeight="1" x14ac:dyDescent="0.2">
      <c r="B29" s="13" t="s">
        <v>20</v>
      </c>
      <c r="C29" s="13"/>
      <c r="G29" s="474" t="s">
        <v>40</v>
      </c>
      <c r="H29" s="474"/>
      <c r="I29" s="474"/>
      <c r="J29" s="474"/>
      <c r="K29" s="474"/>
    </row>
    <row r="30" spans="2:12" ht="15" customHeight="1" x14ac:dyDescent="0.2">
      <c r="G30" s="474"/>
      <c r="H30" s="474"/>
      <c r="I30" s="474"/>
      <c r="J30" s="474"/>
      <c r="K30" s="474"/>
    </row>
    <row r="31" spans="2:12" ht="15" customHeight="1" x14ac:dyDescent="0.2"/>
    <row r="54" spans="13:13" x14ac:dyDescent="0.2">
      <c r="M54" s="53"/>
    </row>
  </sheetData>
  <sheetProtection selectLockedCells="1"/>
  <mergeCells count="8">
    <mergeCell ref="G27:K28"/>
    <mergeCell ref="G29:K30"/>
    <mergeCell ref="B5:K9"/>
    <mergeCell ref="F14:F16"/>
    <mergeCell ref="I14:I16"/>
    <mergeCell ref="B17:B22"/>
    <mergeCell ref="B24:B26"/>
    <mergeCell ref="G26:K26"/>
  </mergeCells>
  <pageMargins left="0.82677165354330717" right="0.15748031496062992" top="0.78740157480314965" bottom="0.78740157480314965" header="0.31496062992125984" footer="0.31496062992125984"/>
  <pageSetup paperSize="9" orientation="portrait" r:id="rId1"/>
  <headerFooter>
    <oddFooter>&amp;RStand 18.05.2022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B87"/>
  <sheetViews>
    <sheetView showGridLines="0" topLeftCell="A39" zoomScaleNormal="100" zoomScaleSheetLayoutView="100" workbookViewId="0">
      <selection activeCell="A31" sqref="A31"/>
    </sheetView>
  </sheetViews>
  <sheetFormatPr baseColWidth="10" defaultColWidth="12" defaultRowHeight="11.25" x14ac:dyDescent="0.2"/>
  <cols>
    <col min="1" max="1" width="138.83203125" style="122" customWidth="1"/>
    <col min="2" max="16384" width="12" style="122"/>
  </cols>
  <sheetData>
    <row r="1" spans="1:1" ht="15" x14ac:dyDescent="0.25">
      <c r="A1" s="194" t="s">
        <v>207</v>
      </c>
    </row>
    <row r="2" spans="1:1" ht="15" x14ac:dyDescent="0.25">
      <c r="A2" s="194" t="s">
        <v>111</v>
      </c>
    </row>
    <row r="3" spans="1:1" s="268" customFormat="1" ht="3" customHeight="1" x14ac:dyDescent="0.2">
      <c r="A3" s="254"/>
    </row>
    <row r="4" spans="1:1" s="268" customFormat="1" ht="3" customHeight="1" x14ac:dyDescent="0.2">
      <c r="A4" s="254"/>
    </row>
    <row r="5" spans="1:1" ht="15" x14ac:dyDescent="0.25">
      <c r="A5" s="169" t="s">
        <v>90</v>
      </c>
    </row>
    <row r="6" spans="1:1" s="168" customFormat="1" ht="3" customHeight="1" x14ac:dyDescent="0.2">
      <c r="A6" s="189"/>
    </row>
    <row r="7" spans="1:1" s="187" customFormat="1" ht="15" x14ac:dyDescent="0.2">
      <c r="A7" s="190" t="s">
        <v>113</v>
      </c>
    </row>
    <row r="8" spans="1:1" s="201" customFormat="1" ht="15" x14ac:dyDescent="0.2">
      <c r="A8" s="191" t="s">
        <v>114</v>
      </c>
    </row>
    <row r="9" spans="1:1" s="204" customFormat="1" ht="15" x14ac:dyDescent="0.2">
      <c r="A9" s="192" t="s">
        <v>115</v>
      </c>
    </row>
    <row r="10" spans="1:1" s="187" customFormat="1" ht="3" customHeight="1" x14ac:dyDescent="0.2">
      <c r="A10" s="189"/>
    </row>
    <row r="11" spans="1:1" s="187" customFormat="1" ht="15" x14ac:dyDescent="0.2">
      <c r="A11" s="190" t="s">
        <v>145</v>
      </c>
    </row>
    <row r="12" spans="1:1" ht="15" x14ac:dyDescent="0.2">
      <c r="A12" s="192" t="s">
        <v>144</v>
      </c>
    </row>
    <row r="13" spans="1:1" s="187" customFormat="1" ht="3" customHeight="1" x14ac:dyDescent="0.2">
      <c r="A13" s="189"/>
    </row>
    <row r="14" spans="1:1" s="187" customFormat="1" ht="15" x14ac:dyDescent="0.2">
      <c r="A14" s="190" t="s">
        <v>140</v>
      </c>
    </row>
    <row r="15" spans="1:1" ht="15" x14ac:dyDescent="0.2">
      <c r="A15" s="192" t="s">
        <v>206</v>
      </c>
    </row>
    <row r="16" spans="1:1" s="187" customFormat="1" ht="3" customHeight="1" x14ac:dyDescent="0.2">
      <c r="A16" s="189"/>
    </row>
    <row r="17" spans="1:1" ht="15" x14ac:dyDescent="0.2">
      <c r="A17" s="190" t="s">
        <v>117</v>
      </c>
    </row>
    <row r="18" spans="1:1" s="188" customFormat="1" ht="15" x14ac:dyDescent="0.2">
      <c r="A18" s="192" t="s">
        <v>116</v>
      </c>
    </row>
    <row r="19" spans="1:1" s="187" customFormat="1" ht="3" customHeight="1" x14ac:dyDescent="0.2">
      <c r="A19" s="189"/>
    </row>
    <row r="20" spans="1:1" s="187" customFormat="1" ht="15" x14ac:dyDescent="0.2">
      <c r="A20" s="190" t="s">
        <v>208</v>
      </c>
    </row>
    <row r="21" spans="1:1" ht="15" x14ac:dyDescent="0.2">
      <c r="A21" s="191" t="s">
        <v>141</v>
      </c>
    </row>
    <row r="22" spans="1:1" s="204" customFormat="1" ht="15" x14ac:dyDescent="0.2">
      <c r="A22" s="191" t="s">
        <v>142</v>
      </c>
    </row>
    <row r="23" spans="1:1" s="202" customFormat="1" ht="15" x14ac:dyDescent="0.2">
      <c r="A23" s="191" t="s">
        <v>143</v>
      </c>
    </row>
    <row r="24" spans="1:1" s="202" customFormat="1" ht="15" x14ac:dyDescent="0.2">
      <c r="A24" s="226" t="s">
        <v>107</v>
      </c>
    </row>
    <row r="25" spans="1:1" s="320" customFormat="1" ht="3" customHeight="1" x14ac:dyDescent="0.2">
      <c r="A25" s="326"/>
    </row>
    <row r="26" spans="1:1" s="320" customFormat="1" ht="15" customHeight="1" x14ac:dyDescent="0.2">
      <c r="A26" s="330" t="s">
        <v>219</v>
      </c>
    </row>
    <row r="27" spans="1:1" s="320" customFormat="1" ht="15" customHeight="1" x14ac:dyDescent="0.2">
      <c r="A27" s="329" t="s">
        <v>218</v>
      </c>
    </row>
    <row r="28" spans="1:1" s="320" customFormat="1" ht="3" customHeight="1" x14ac:dyDescent="0.2">
      <c r="A28" s="326"/>
    </row>
    <row r="29" spans="1:1" s="320" customFormat="1" ht="15" customHeight="1" x14ac:dyDescent="0.2">
      <c r="A29" s="327" t="s">
        <v>211</v>
      </c>
    </row>
    <row r="30" spans="1:1" s="320" customFormat="1" ht="15" customHeight="1" x14ac:dyDescent="0.2">
      <c r="A30" s="328" t="s">
        <v>212</v>
      </c>
    </row>
    <row r="31" spans="1:1" s="320" customFormat="1" ht="15" customHeight="1" x14ac:dyDescent="0.2">
      <c r="A31" s="329" t="s">
        <v>239</v>
      </c>
    </row>
    <row r="32" spans="1:1" s="320" customFormat="1" ht="3" customHeight="1" x14ac:dyDescent="0.2">
      <c r="A32" s="326"/>
    </row>
    <row r="33" spans="1:1" s="320" customFormat="1" ht="15" customHeight="1" x14ac:dyDescent="0.2">
      <c r="A33" s="327" t="s">
        <v>214</v>
      </c>
    </row>
    <row r="34" spans="1:1" s="320" customFormat="1" ht="15" customHeight="1" x14ac:dyDescent="0.2">
      <c r="A34" s="328" t="s">
        <v>213</v>
      </c>
    </row>
    <row r="35" spans="1:1" s="320" customFormat="1" ht="15" customHeight="1" x14ac:dyDescent="0.2">
      <c r="A35" s="329" t="s">
        <v>215</v>
      </c>
    </row>
    <row r="36" spans="1:1" s="187" customFormat="1" ht="3" customHeight="1" x14ac:dyDescent="0.2">
      <c r="A36" s="254"/>
    </row>
    <row r="37" spans="1:1" ht="15" x14ac:dyDescent="0.25">
      <c r="A37" s="170" t="s">
        <v>195</v>
      </c>
    </row>
    <row r="38" spans="1:1" s="187" customFormat="1" ht="3" customHeight="1" x14ac:dyDescent="0.2">
      <c r="A38" s="253"/>
    </row>
    <row r="39" spans="1:1" s="268" customFormat="1" ht="3" customHeight="1" x14ac:dyDescent="0.2">
      <c r="A39" s="189"/>
    </row>
    <row r="40" spans="1:1" s="227" customFormat="1" ht="15" x14ac:dyDescent="0.2">
      <c r="A40" s="190" t="s">
        <v>119</v>
      </c>
    </row>
    <row r="41" spans="1:1" s="187" customFormat="1" ht="15" x14ac:dyDescent="0.2">
      <c r="A41" s="192" t="s">
        <v>118</v>
      </c>
    </row>
    <row r="42" spans="1:1" s="268" customFormat="1" ht="3" customHeight="1" x14ac:dyDescent="0.2">
      <c r="A42" s="189"/>
    </row>
    <row r="43" spans="1:1" s="204" customFormat="1" ht="15" x14ac:dyDescent="0.2">
      <c r="A43" s="190" t="s">
        <v>121</v>
      </c>
    </row>
    <row r="44" spans="1:1" s="187" customFormat="1" ht="15" x14ac:dyDescent="0.2">
      <c r="A44" s="192" t="s">
        <v>120</v>
      </c>
    </row>
    <row r="45" spans="1:1" s="268" customFormat="1" ht="3" customHeight="1" x14ac:dyDescent="0.2">
      <c r="A45" s="189"/>
    </row>
    <row r="46" spans="1:1" s="188" customFormat="1" ht="15" x14ac:dyDescent="0.2">
      <c r="A46" s="190" t="s">
        <v>108</v>
      </c>
    </row>
    <row r="47" spans="1:1" s="187" customFormat="1" ht="15" x14ac:dyDescent="0.2">
      <c r="A47" s="191" t="s">
        <v>123</v>
      </c>
    </row>
    <row r="48" spans="1:1" s="187" customFormat="1" ht="15" x14ac:dyDescent="0.2">
      <c r="A48" s="192" t="s">
        <v>122</v>
      </c>
    </row>
    <row r="49" spans="1:2" s="268" customFormat="1" ht="3" customHeight="1" x14ac:dyDescent="0.2">
      <c r="A49" s="189"/>
    </row>
    <row r="50" spans="1:2" s="188" customFormat="1" ht="15" x14ac:dyDescent="0.2">
      <c r="A50" s="190" t="s">
        <v>125</v>
      </c>
    </row>
    <row r="51" spans="1:2" s="187" customFormat="1" ht="15" x14ac:dyDescent="0.2">
      <c r="A51" s="191" t="s">
        <v>124</v>
      </c>
    </row>
    <row r="52" spans="1:2" s="187" customFormat="1" ht="15" x14ac:dyDescent="0.2">
      <c r="A52" s="192" t="s">
        <v>126</v>
      </c>
    </row>
    <row r="53" spans="1:2" s="268" customFormat="1" ht="3" customHeight="1" x14ac:dyDescent="0.2">
      <c r="A53" s="189"/>
    </row>
    <row r="54" spans="1:2" ht="15" x14ac:dyDescent="0.2">
      <c r="A54" s="193" t="s">
        <v>60</v>
      </c>
    </row>
    <row r="55" spans="1:2" s="187" customFormat="1" ht="3" customHeight="1" x14ac:dyDescent="0.2">
      <c r="A55" s="171"/>
    </row>
    <row r="56" spans="1:2" ht="17.25" customHeight="1" x14ac:dyDescent="0.2">
      <c r="A56" s="190" t="s">
        <v>127</v>
      </c>
    </row>
    <row r="57" spans="1:2" s="187" customFormat="1" ht="15" x14ac:dyDescent="0.2">
      <c r="A57" s="192" t="s">
        <v>128</v>
      </c>
    </row>
    <row r="58" spans="1:2" s="268" customFormat="1" ht="3" customHeight="1" x14ac:dyDescent="0.2">
      <c r="A58" s="189"/>
    </row>
    <row r="59" spans="1:2" ht="15" x14ac:dyDescent="0.2">
      <c r="A59" s="190" t="s">
        <v>129</v>
      </c>
    </row>
    <row r="60" spans="1:2" s="187" customFormat="1" ht="15" x14ac:dyDescent="0.2">
      <c r="A60" s="192" t="s">
        <v>130</v>
      </c>
    </row>
    <row r="61" spans="1:2" s="268" customFormat="1" ht="3" customHeight="1" x14ac:dyDescent="0.2">
      <c r="A61" s="189"/>
    </row>
    <row r="62" spans="1:2" ht="15" x14ac:dyDescent="0.2">
      <c r="A62" s="190" t="s">
        <v>131</v>
      </c>
      <c r="B62" s="160"/>
    </row>
    <row r="63" spans="1:2" s="187" customFormat="1" ht="15" x14ac:dyDescent="0.2">
      <c r="A63" s="191" t="s">
        <v>132</v>
      </c>
      <c r="B63" s="160"/>
    </row>
    <row r="64" spans="1:2" s="187" customFormat="1" ht="15" customHeight="1" x14ac:dyDescent="0.2">
      <c r="A64" s="191" t="s">
        <v>216</v>
      </c>
      <c r="B64" s="160"/>
    </row>
    <row r="65" spans="1:2" s="320" customFormat="1" ht="15" x14ac:dyDescent="0.2">
      <c r="A65" s="192" t="s">
        <v>217</v>
      </c>
      <c r="B65" s="160"/>
    </row>
    <row r="66" spans="1:2" s="268" customFormat="1" ht="3" customHeight="1" x14ac:dyDescent="0.2">
      <c r="A66" s="189"/>
    </row>
    <row r="67" spans="1:2" ht="15" x14ac:dyDescent="0.2">
      <c r="A67" s="190" t="s">
        <v>109</v>
      </c>
      <c r="B67" s="160"/>
    </row>
    <row r="68" spans="1:2" s="187" customFormat="1" ht="15" x14ac:dyDescent="0.2">
      <c r="A68" s="191" t="s">
        <v>133</v>
      </c>
      <c r="B68" s="160"/>
    </row>
    <row r="69" spans="1:2" s="187" customFormat="1" ht="15" x14ac:dyDescent="0.2">
      <c r="A69" s="192" t="s">
        <v>134</v>
      </c>
      <c r="B69" s="160"/>
    </row>
    <row r="70" spans="1:2" s="268" customFormat="1" ht="6.75" hidden="1" customHeight="1" x14ac:dyDescent="0.2">
      <c r="A70" s="189" t="s">
        <v>194</v>
      </c>
    </row>
    <row r="71" spans="1:2" s="187" customFormat="1" ht="5.25" customHeight="1" x14ac:dyDescent="0.2">
      <c r="A71" s="254"/>
    </row>
    <row r="72" spans="1:2" s="187" customFormat="1" ht="15" x14ac:dyDescent="0.25">
      <c r="A72" s="170" t="s">
        <v>196</v>
      </c>
    </row>
    <row r="73" spans="1:2" s="268" customFormat="1" ht="3" customHeight="1" x14ac:dyDescent="0.2">
      <c r="A73" s="189"/>
    </row>
    <row r="74" spans="1:2" ht="15" x14ac:dyDescent="0.2">
      <c r="A74" s="190" t="s">
        <v>136</v>
      </c>
    </row>
    <row r="75" spans="1:2" s="187" customFormat="1" ht="15" x14ac:dyDescent="0.2">
      <c r="A75" s="192" t="s">
        <v>135</v>
      </c>
    </row>
    <row r="76" spans="1:2" s="187" customFormat="1" ht="3" customHeight="1" x14ac:dyDescent="0.2">
      <c r="A76" s="239"/>
    </row>
    <row r="77" spans="1:2" s="241" customFormat="1" ht="15" customHeight="1" x14ac:dyDescent="0.2">
      <c r="A77" s="190" t="s">
        <v>235</v>
      </c>
    </row>
    <row r="78" spans="1:2" s="351" customFormat="1" ht="15" x14ac:dyDescent="0.2">
      <c r="A78" s="352" t="s">
        <v>236</v>
      </c>
    </row>
    <row r="79" spans="1:2" s="238" customFormat="1" ht="15" customHeight="1" x14ac:dyDescent="0.2">
      <c r="A79" s="191" t="s">
        <v>237</v>
      </c>
    </row>
    <row r="80" spans="1:2" s="238" customFormat="1" ht="15" x14ac:dyDescent="0.2">
      <c r="A80" s="192" t="s">
        <v>238</v>
      </c>
    </row>
    <row r="81" spans="1:1" s="268" customFormat="1" ht="3" customHeight="1" x14ac:dyDescent="0.2">
      <c r="A81" s="189"/>
    </row>
    <row r="82" spans="1:1" s="238" customFormat="1" ht="15" x14ac:dyDescent="0.2">
      <c r="A82" s="190" t="s">
        <v>110</v>
      </c>
    </row>
    <row r="83" spans="1:1" s="238" customFormat="1" ht="15" x14ac:dyDescent="0.2">
      <c r="A83" s="191" t="s">
        <v>138</v>
      </c>
    </row>
    <row r="84" spans="1:1" s="187" customFormat="1" ht="15" x14ac:dyDescent="0.2">
      <c r="A84" s="237" t="s">
        <v>139</v>
      </c>
    </row>
    <row r="85" spans="1:1" s="268" customFormat="1" ht="3" customHeight="1" x14ac:dyDescent="0.2">
      <c r="A85" s="254"/>
    </row>
    <row r="86" spans="1:1" s="227" customFormat="1" ht="15" x14ac:dyDescent="0.2">
      <c r="A86" s="193" t="s">
        <v>59</v>
      </c>
    </row>
    <row r="87" spans="1:1" s="187" customFormat="1" ht="3" customHeight="1" x14ac:dyDescent="0.2">
      <c r="A87" s="171"/>
    </row>
  </sheetData>
  <hyperlinks>
    <hyperlink ref="A24" r:id="rId1"/>
  </hyperlinks>
  <pageMargins left="7.874015748031496E-2" right="0" top="0.15748031496062992" bottom="0" header="0" footer="0"/>
  <pageSetup paperSize="9" scale="87" fitToWidth="0" fitToHeight="0" orientation="portrait" r:id="rId2"/>
  <headerFooter>
    <oddFooter>&amp;RStand 18.05.2022</oddFooter>
  </headerFooter>
  <tableParts count="4">
    <tablePart r:id="rId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Doku Getrenntsammlung</vt:lpstr>
      <vt:lpstr>Doku Gemische</vt:lpstr>
      <vt:lpstr>Begründungen</vt:lpstr>
      <vt:lpstr>Jahresvolumen-Rechner</vt:lpstr>
      <vt:lpstr>weiterführende Informationen</vt:lpstr>
      <vt:lpstr>Begründungen!Druckbereich</vt:lpstr>
      <vt:lpstr>'Doku Gemische'!Druckbereich</vt:lpstr>
      <vt:lpstr>'weiterführende Informationen'!Druckbereich</vt:lpstr>
    </vt:vector>
  </TitlesOfParts>
  <Company>LANUV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Vorlage Speer;bearbeitet durch cyclos GmbH</dc:creator>
  <cp:lastModifiedBy>Bayarsaikhan, U., 67, Kreis TF</cp:lastModifiedBy>
  <cp:lastPrinted>2022-05-19T12:59:38Z</cp:lastPrinted>
  <dcterms:created xsi:type="dcterms:W3CDTF">2017-10-10T12:46:22Z</dcterms:created>
  <dcterms:modified xsi:type="dcterms:W3CDTF">2023-08-11T09:46:06Z</dcterms:modified>
</cp:coreProperties>
</file>